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8375" windowHeight="8730" tabRatio="917"/>
  </bookViews>
  <sheets>
    <sheet name="Resumo" sheetId="7" r:id="rId1"/>
    <sheet name="Simples" sheetId="1" r:id="rId2"/>
    <sheet name="Duplas" sheetId="6" r:id="rId3"/>
    <sheet name="Aux" sheetId="3" state="hidden" r:id="rId4"/>
  </sheets>
  <definedNames>
    <definedName name="_xlnm._FilterDatabase" localSheetId="3" hidden="1">Aux!$B$2:$L$2</definedName>
    <definedName name="_xlnm._FilterDatabase" localSheetId="2" hidden="1">Duplas!#REF!</definedName>
    <definedName name="_xlnm._FilterDatabase" localSheetId="0" hidden="1">Resumo!#REF!</definedName>
    <definedName name="_xlnm._FilterDatabase" localSheetId="1" hidden="1">Simples!#REF!</definedName>
    <definedName name="_xlnm.Print_Area" localSheetId="3">Aux!$B$2:$F$103</definedName>
    <definedName name="_xlnm.Print_Area" localSheetId="2">Duplas!$B$2:$H$67</definedName>
    <definedName name="_xlnm.Print_Area" localSheetId="0">Resumo!$B$2:$H$22</definedName>
    <definedName name="_xlnm.Print_Area" localSheetId="1">Simples!$B$2:$H$57</definedName>
    <definedName name="_xlnm.Print_Titles" localSheetId="3">Aux!$2:$2</definedName>
  </definedNames>
  <calcPr calcId="145621"/>
</workbook>
</file>

<file path=xl/calcChain.xml><?xml version="1.0" encoding="utf-8"?>
<calcChain xmlns="http://schemas.openxmlformats.org/spreadsheetml/2006/main">
  <c r="C3" i="6" l="1"/>
  <c r="C3" i="1"/>
  <c r="D2" i="6"/>
  <c r="D2" i="1"/>
  <c r="F65" i="6"/>
  <c r="F63" i="6"/>
  <c r="F61" i="6"/>
  <c r="F59" i="6"/>
  <c r="F57" i="6"/>
  <c r="F55" i="6"/>
  <c r="F53" i="6"/>
  <c r="F51" i="6"/>
  <c r="F49" i="6"/>
  <c r="F47" i="6"/>
  <c r="F45" i="6"/>
  <c r="F43" i="6"/>
  <c r="F41" i="6"/>
  <c r="F39" i="6"/>
  <c r="F37" i="6"/>
  <c r="F35" i="6"/>
  <c r="F33" i="6"/>
  <c r="F31" i="6"/>
  <c r="F29" i="6"/>
  <c r="F27" i="6"/>
  <c r="F25" i="6"/>
  <c r="F23" i="6"/>
  <c r="F21" i="6"/>
  <c r="F19" i="6"/>
  <c r="F17" i="6"/>
  <c r="F15" i="6"/>
  <c r="F13" i="6"/>
  <c r="F11" i="6"/>
  <c r="F9" i="6"/>
  <c r="F7" i="6"/>
  <c r="G67" i="6"/>
  <c r="G20" i="7" s="1"/>
  <c r="C3" i="3"/>
  <c r="B4" i="3"/>
  <c r="C4" i="3" s="1"/>
  <c r="G57" i="1"/>
  <c r="G19" i="7" s="1"/>
  <c r="G21" i="7" s="1"/>
  <c r="B5" i="3"/>
  <c r="C5" i="3" s="1"/>
  <c r="B6" i="3"/>
  <c r="C6" i="3" s="1"/>
  <c r="B7" i="3" l="1"/>
  <c r="B8" i="3" l="1"/>
  <c r="C7" i="3"/>
  <c r="C8" i="3" l="1"/>
  <c r="B9" i="3"/>
  <c r="B10" i="3" l="1"/>
  <c r="C9" i="3"/>
  <c r="C10" i="3" l="1"/>
  <c r="B11" i="3"/>
  <c r="B12" i="3" l="1"/>
  <c r="C11" i="3"/>
  <c r="C12" i="3" l="1"/>
  <c r="B13" i="3"/>
  <c r="B14" i="3" l="1"/>
  <c r="C13" i="3"/>
  <c r="C14" i="3" l="1"/>
  <c r="B15" i="3"/>
  <c r="B16" i="3" l="1"/>
  <c r="C15" i="3"/>
  <c r="C16" i="3" l="1"/>
  <c r="B17" i="3"/>
  <c r="B18" i="3" l="1"/>
  <c r="C17" i="3"/>
  <c r="C18" i="3" l="1"/>
  <c r="B19" i="3"/>
  <c r="B20" i="3" l="1"/>
  <c r="C19" i="3"/>
  <c r="C20" i="3" l="1"/>
  <c r="B21" i="3"/>
  <c r="B22" i="3" l="1"/>
  <c r="C21" i="3"/>
  <c r="C22" i="3" l="1"/>
  <c r="B23" i="3"/>
  <c r="B24" i="3" l="1"/>
  <c r="C23" i="3"/>
  <c r="C24" i="3" l="1"/>
  <c r="B25" i="3"/>
  <c r="B26" i="3" l="1"/>
  <c r="C25" i="3"/>
  <c r="C26" i="3" l="1"/>
  <c r="B27" i="3"/>
  <c r="B28" i="3" l="1"/>
  <c r="C27" i="3"/>
  <c r="C28" i="3" l="1"/>
  <c r="B29" i="3"/>
  <c r="B30" i="3" l="1"/>
  <c r="C29" i="3"/>
  <c r="C30" i="3" l="1"/>
  <c r="B31" i="3"/>
  <c r="B32" i="3" l="1"/>
  <c r="C31" i="3"/>
  <c r="C32" i="3" l="1"/>
  <c r="B33" i="3"/>
  <c r="B34" i="3" l="1"/>
  <c r="C33" i="3"/>
  <c r="C34" i="3" l="1"/>
  <c r="B35" i="3"/>
  <c r="B36" i="3" l="1"/>
  <c r="C35" i="3"/>
  <c r="C36" i="3" l="1"/>
  <c r="B37" i="3"/>
  <c r="B38" i="3" l="1"/>
  <c r="C37" i="3"/>
  <c r="C38" i="3" l="1"/>
  <c r="B39" i="3"/>
  <c r="B40" i="3" l="1"/>
  <c r="C39" i="3"/>
  <c r="C40" i="3" l="1"/>
  <c r="B41" i="3"/>
  <c r="B42" i="3" l="1"/>
  <c r="C41" i="3"/>
  <c r="C42" i="3" l="1"/>
  <c r="B43" i="3"/>
  <c r="B44" i="3" l="1"/>
  <c r="C43" i="3"/>
  <c r="C44" i="3" l="1"/>
  <c r="B45" i="3"/>
  <c r="B46" i="3" l="1"/>
  <c r="C45" i="3"/>
  <c r="C46" i="3" l="1"/>
  <c r="B47" i="3"/>
  <c r="B48" i="3" l="1"/>
  <c r="C47" i="3"/>
  <c r="C48" i="3" l="1"/>
  <c r="B49" i="3"/>
  <c r="B50" i="3" l="1"/>
  <c r="C49" i="3"/>
  <c r="C50" i="3" l="1"/>
  <c r="B51" i="3"/>
  <c r="B52" i="3" l="1"/>
  <c r="C51" i="3"/>
  <c r="C52" i="3" l="1"/>
  <c r="B53" i="3"/>
  <c r="B54" i="3" l="1"/>
  <c r="C53" i="3"/>
  <c r="C54" i="3" l="1"/>
  <c r="B55" i="3"/>
  <c r="B56" i="3" l="1"/>
  <c r="C55" i="3"/>
  <c r="C56" i="3" l="1"/>
  <c r="B57" i="3"/>
  <c r="B58" i="3" l="1"/>
  <c r="C57" i="3"/>
  <c r="C58" i="3" l="1"/>
  <c r="B59" i="3"/>
  <c r="B60" i="3" l="1"/>
  <c r="C59" i="3"/>
  <c r="C60" i="3" l="1"/>
  <c r="B61" i="3"/>
  <c r="B62" i="3" l="1"/>
  <c r="C61" i="3"/>
  <c r="C62" i="3" l="1"/>
  <c r="B63" i="3"/>
  <c r="B64" i="3" l="1"/>
  <c r="C63" i="3"/>
  <c r="C64" i="3" l="1"/>
  <c r="B65" i="3"/>
  <c r="B66" i="3" l="1"/>
  <c r="C65" i="3"/>
  <c r="C66" i="3" l="1"/>
  <c r="B67" i="3"/>
  <c r="B68" i="3" l="1"/>
  <c r="C67" i="3"/>
  <c r="C68" i="3" l="1"/>
  <c r="B69" i="3"/>
  <c r="B70" i="3" l="1"/>
  <c r="C69" i="3"/>
  <c r="C70" i="3" l="1"/>
  <c r="B71" i="3"/>
  <c r="B72" i="3" l="1"/>
  <c r="C71" i="3"/>
  <c r="C72" i="3" l="1"/>
  <c r="B73" i="3"/>
  <c r="B74" i="3" l="1"/>
  <c r="C73" i="3"/>
  <c r="C74" i="3" l="1"/>
  <c r="B75" i="3"/>
  <c r="B76" i="3" l="1"/>
  <c r="C75" i="3"/>
  <c r="C76" i="3" l="1"/>
  <c r="B77" i="3"/>
  <c r="B78" i="3" l="1"/>
  <c r="C77" i="3"/>
  <c r="C78" i="3" l="1"/>
  <c r="B79" i="3"/>
  <c r="B80" i="3" l="1"/>
  <c r="C79" i="3"/>
  <c r="C80" i="3" l="1"/>
  <c r="B81" i="3"/>
  <c r="B82" i="3" l="1"/>
  <c r="C81" i="3"/>
  <c r="C82" i="3" l="1"/>
  <c r="B83" i="3"/>
  <c r="B84" i="3" l="1"/>
  <c r="C83" i="3"/>
  <c r="C84" i="3" l="1"/>
  <c r="B85" i="3"/>
  <c r="B86" i="3" l="1"/>
  <c r="C85" i="3"/>
  <c r="C86" i="3" l="1"/>
  <c r="B87" i="3"/>
  <c r="B88" i="3" l="1"/>
  <c r="C87" i="3"/>
  <c r="C88" i="3" l="1"/>
  <c r="B89" i="3"/>
  <c r="B90" i="3" l="1"/>
  <c r="C89" i="3"/>
  <c r="C90" i="3" l="1"/>
  <c r="B91" i="3"/>
  <c r="B92" i="3" l="1"/>
  <c r="C91" i="3"/>
  <c r="C92" i="3" l="1"/>
  <c r="B93" i="3"/>
  <c r="B94" i="3" l="1"/>
  <c r="C93" i="3"/>
  <c r="C94" i="3" l="1"/>
  <c r="B95" i="3"/>
  <c r="B96" i="3" l="1"/>
  <c r="C95" i="3"/>
  <c r="C96" i="3" l="1"/>
  <c r="B97" i="3"/>
  <c r="B98" i="3" l="1"/>
  <c r="C97" i="3"/>
  <c r="C98" i="3" l="1"/>
  <c r="B99" i="3"/>
  <c r="B100" i="3" l="1"/>
  <c r="C99" i="3"/>
  <c r="C100" i="3" l="1"/>
  <c r="B101" i="3"/>
  <c r="B102" i="3" l="1"/>
  <c r="C101" i="3"/>
  <c r="C102" i="3" l="1"/>
  <c r="B103" i="3"/>
  <c r="C103" i="3" s="1"/>
  <c r="H64" i="6" l="1"/>
  <c r="H42" i="6"/>
  <c r="H20" i="6"/>
  <c r="H6" i="6"/>
  <c r="H22" i="6"/>
  <c r="H14" i="1"/>
  <c r="H40" i="6"/>
  <c r="H12" i="6"/>
  <c r="H40" i="1"/>
  <c r="H26" i="1"/>
  <c r="H16" i="6"/>
  <c r="H21" i="6"/>
  <c r="H50" i="6"/>
  <c r="H29" i="6"/>
  <c r="H36" i="6"/>
  <c r="H9" i="1"/>
  <c r="H59" i="6"/>
  <c r="H39" i="1"/>
  <c r="H62" i="6"/>
  <c r="H17" i="1"/>
  <c r="H23" i="1"/>
  <c r="H28" i="1"/>
  <c r="H35" i="6"/>
  <c r="H53" i="6"/>
  <c r="H18" i="1"/>
  <c r="H37" i="1"/>
  <c r="H18" i="6"/>
  <c r="H19" i="6"/>
  <c r="H48" i="6"/>
  <c r="H61" i="6"/>
  <c r="H38" i="1"/>
  <c r="H49" i="1"/>
  <c r="H36" i="1"/>
  <c r="H52" i="1"/>
  <c r="H54" i="1"/>
  <c r="H45" i="6"/>
  <c r="H49" i="6"/>
  <c r="H7" i="6"/>
  <c r="H11" i="1"/>
  <c r="H19" i="1"/>
  <c r="H31" i="6"/>
  <c r="H31" i="1"/>
  <c r="H35" i="1"/>
  <c r="H43" i="6"/>
  <c r="H50" i="1"/>
  <c r="H14" i="6"/>
  <c r="H13" i="6"/>
  <c r="H29" i="1"/>
  <c r="H8" i="1"/>
  <c r="H46" i="6"/>
  <c r="H11" i="6"/>
  <c r="H45" i="1"/>
  <c r="H24" i="6"/>
  <c r="H15" i="1"/>
  <c r="H48" i="1"/>
  <c r="H52" i="6"/>
  <c r="H57" i="6"/>
  <c r="H39" i="6"/>
  <c r="H51" i="1"/>
  <c r="H38" i="6"/>
  <c r="H8" i="6"/>
  <c r="H30" i="6"/>
  <c r="H9" i="6"/>
  <c r="H24" i="1"/>
  <c r="H34" i="6"/>
  <c r="H22" i="1"/>
  <c r="H28" i="6"/>
  <c r="H25" i="1"/>
  <c r="H16" i="1"/>
  <c r="H58" i="6"/>
  <c r="H21" i="1"/>
  <c r="H32" i="6"/>
  <c r="H33" i="1"/>
  <c r="H26" i="6"/>
  <c r="H13" i="1"/>
  <c r="H34" i="1"/>
  <c r="H55" i="6"/>
  <c r="H23" i="6"/>
  <c r="H27" i="1"/>
  <c r="H17" i="6"/>
  <c r="H10" i="1"/>
  <c r="H33" i="6"/>
  <c r="H47" i="6"/>
  <c r="H47" i="1"/>
  <c r="H55" i="1"/>
  <c r="H27" i="6"/>
  <c r="H60" i="6"/>
  <c r="H44" i="1"/>
  <c r="H65" i="6"/>
  <c r="H6" i="1"/>
  <c r="H12" i="1"/>
  <c r="H10" i="6"/>
  <c r="H44" i="6"/>
  <c r="H37" i="6"/>
  <c r="H30" i="1"/>
  <c r="H54" i="6"/>
  <c r="H15" i="6"/>
  <c r="H56" i="6"/>
  <c r="H51" i="6"/>
  <c r="H41" i="6"/>
  <c r="H7" i="1"/>
  <c r="H32" i="1"/>
  <c r="H25" i="6"/>
  <c r="H43" i="1"/>
  <c r="H42" i="1"/>
  <c r="H20" i="1"/>
  <c r="H41" i="1"/>
  <c r="H53" i="1"/>
  <c r="H63" i="6"/>
  <c r="H46" i="1"/>
</calcChain>
</file>

<file path=xl/sharedStrings.xml><?xml version="1.0" encoding="utf-8"?>
<sst xmlns="http://schemas.openxmlformats.org/spreadsheetml/2006/main" count="240" uniqueCount="142">
  <si>
    <t>Nomes dos Jogadores</t>
  </si>
  <si>
    <t>Data de</t>
  </si>
  <si>
    <t>Telefone</t>
  </si>
  <si>
    <t>Taxa</t>
  </si>
  <si>
    <t>Categoria</t>
  </si>
  <si>
    <t>Nascimento</t>
  </si>
  <si>
    <t>Inscrição</t>
  </si>
  <si>
    <t>Nomes dos Técnicos</t>
  </si>
  <si>
    <t>Função</t>
  </si>
  <si>
    <t>Documento de Identificação</t>
  </si>
  <si>
    <t>Valores (R$):</t>
  </si>
  <si>
    <t>Número Total de Inscrições em Simples</t>
  </si>
  <si>
    <t>Número Total de Inscrições em Duplas</t>
  </si>
  <si>
    <t>TOTAL</t>
  </si>
  <si>
    <t>Ano</t>
  </si>
  <si>
    <t>Idade</t>
  </si>
  <si>
    <t>S11</t>
  </si>
  <si>
    <t>S13</t>
  </si>
  <si>
    <t>S15</t>
  </si>
  <si>
    <t>S17</t>
  </si>
  <si>
    <t>S19</t>
  </si>
  <si>
    <t>Adulto</t>
  </si>
  <si>
    <t>35+</t>
  </si>
  <si>
    <t>40+</t>
  </si>
  <si>
    <t>45+</t>
  </si>
  <si>
    <t>50+</t>
  </si>
  <si>
    <t>55+</t>
  </si>
  <si>
    <t>60+</t>
  </si>
  <si>
    <t>65+</t>
  </si>
  <si>
    <t>70+</t>
  </si>
  <si>
    <t>75+</t>
  </si>
  <si>
    <t>80+</t>
  </si>
  <si>
    <t>85+</t>
  </si>
  <si>
    <t>90+</t>
  </si>
  <si>
    <t>95+</t>
  </si>
  <si>
    <t>BFP Id</t>
  </si>
  <si>
    <t>Mod./Cat.</t>
  </si>
  <si>
    <t>Inscrição no Torneio:</t>
  </si>
  <si>
    <t>Ent.:</t>
  </si>
  <si>
    <t>Ficha de Inscrição em SIMPLES</t>
  </si>
  <si>
    <t>Total em Simples</t>
  </si>
  <si>
    <t>Ficha de Inscrição em DUPLAS</t>
  </si>
  <si>
    <t>Total em Duplas</t>
  </si>
  <si>
    <t>Dirigentes e Técnicos</t>
  </si>
  <si>
    <t>Circuito Estadual de Badminton 20xx - Etapa xxxxxxxxx</t>
  </si>
  <si>
    <t>Chefe Equipe</t>
  </si>
  <si>
    <t>Técnico</t>
  </si>
  <si>
    <t>Aux. Téc.</t>
  </si>
  <si>
    <t>SM S11</t>
  </si>
  <si>
    <t>SF S11</t>
  </si>
  <si>
    <t>DM S11</t>
  </si>
  <si>
    <t>DF S11</t>
  </si>
  <si>
    <t>DX S11</t>
  </si>
  <si>
    <t>SM S13</t>
  </si>
  <si>
    <t>SF S13</t>
  </si>
  <si>
    <t>DM S13</t>
  </si>
  <si>
    <t>DF S13</t>
  </si>
  <si>
    <t>DX S13</t>
  </si>
  <si>
    <t>SM S15</t>
  </si>
  <si>
    <t>SF S15</t>
  </si>
  <si>
    <t>DM S15</t>
  </si>
  <si>
    <t>DF S15</t>
  </si>
  <si>
    <t>DX S15</t>
  </si>
  <si>
    <t>SM S17</t>
  </si>
  <si>
    <t>SF S17</t>
  </si>
  <si>
    <t>DM S17</t>
  </si>
  <si>
    <t>DF S17</t>
  </si>
  <si>
    <t>DX S17</t>
  </si>
  <si>
    <t>SM S19</t>
  </si>
  <si>
    <t>SF S19</t>
  </si>
  <si>
    <t>DM S19</t>
  </si>
  <si>
    <t>DF S19</t>
  </si>
  <si>
    <t>DX S19</t>
  </si>
  <si>
    <t>SM</t>
  </si>
  <si>
    <t>SF</t>
  </si>
  <si>
    <t>DM</t>
  </si>
  <si>
    <t>DF</t>
  </si>
  <si>
    <t>DX</t>
  </si>
  <si>
    <t>SMB</t>
  </si>
  <si>
    <t>SFB</t>
  </si>
  <si>
    <t>DMB</t>
  </si>
  <si>
    <t>DFB</t>
  </si>
  <si>
    <t>DXB</t>
  </si>
  <si>
    <t>SMC</t>
  </si>
  <si>
    <t>SFC</t>
  </si>
  <si>
    <t>DMC</t>
  </si>
  <si>
    <t>DFC</t>
  </si>
  <si>
    <t>DXC</t>
  </si>
  <si>
    <t>SMD</t>
  </si>
  <si>
    <t>SMI</t>
  </si>
  <si>
    <t>SM 35+</t>
  </si>
  <si>
    <t>SF 35+</t>
  </si>
  <si>
    <t>DM 35+</t>
  </si>
  <si>
    <t>DF 35+</t>
  </si>
  <si>
    <t>DX 35+</t>
  </si>
  <si>
    <t>SM 40+</t>
  </si>
  <si>
    <t>SF 40+</t>
  </si>
  <si>
    <t>DM 40+</t>
  </si>
  <si>
    <t>DF 40+</t>
  </si>
  <si>
    <t>DX 40+</t>
  </si>
  <si>
    <t>SM 45+</t>
  </si>
  <si>
    <t>SF 45+</t>
  </si>
  <si>
    <t>DM 45+</t>
  </si>
  <si>
    <t>DF 45+</t>
  </si>
  <si>
    <t>DX 45+</t>
  </si>
  <si>
    <t>SM 50+</t>
  </si>
  <si>
    <t>SF 50+</t>
  </si>
  <si>
    <t>DM 50+</t>
  </si>
  <si>
    <t>DF 50+</t>
  </si>
  <si>
    <t>DX 50+</t>
  </si>
  <si>
    <t>SM 55+</t>
  </si>
  <si>
    <t>SF 55+</t>
  </si>
  <si>
    <t>DM 55+</t>
  </si>
  <si>
    <t>DF 55+</t>
  </si>
  <si>
    <t>DX 55+</t>
  </si>
  <si>
    <t>Mod./Cat. S</t>
  </si>
  <si>
    <t>SM W</t>
  </si>
  <si>
    <t>SF W</t>
  </si>
  <si>
    <t>DM W</t>
  </si>
  <si>
    <t>DF W</t>
  </si>
  <si>
    <t>DX W</t>
  </si>
  <si>
    <t>SM S</t>
  </si>
  <si>
    <t>SF S</t>
  </si>
  <si>
    <t>DM S</t>
  </si>
  <si>
    <t>DF S</t>
  </si>
  <si>
    <t>DX S</t>
  </si>
  <si>
    <t>SM S6</t>
  </si>
  <si>
    <t>SF S6</t>
  </si>
  <si>
    <t>DM S6</t>
  </si>
  <si>
    <t>DF S6</t>
  </si>
  <si>
    <t>DX S6</t>
  </si>
  <si>
    <t>SM DI</t>
  </si>
  <si>
    <t>SF DI</t>
  </si>
  <si>
    <t>DM DI</t>
  </si>
  <si>
    <t>DF DI</t>
  </si>
  <si>
    <t>DX DI</t>
  </si>
  <si>
    <t>SM SD</t>
  </si>
  <si>
    <t>SF SD</t>
  </si>
  <si>
    <t>DM SD</t>
  </si>
  <si>
    <t>DF SD</t>
  </si>
  <si>
    <t>DX SD</t>
  </si>
  <si>
    <t>Mod./Cat.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</si>
</sst>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,000"/>
    <numFmt numFmtId="166" formatCode="[&lt;=9999999]###\-####;\(###\)\ ###\-####"/>
  </numFmts>
  <fonts count="24" x14ac:knownFonts="1">
    <font>
      <sz val="10"/>
      <name val="Arial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name val="Arial"/>
      <family val="2"/>
    </font>
    <font>
      <sz val="10"/>
      <color indexed="19"/>
      <name val="Calibri"/>
      <family val="2"/>
    </font>
    <font>
      <sz val="8"/>
      <color indexed="8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7" borderId="1" applyNumberFormat="0" applyAlignment="0" applyProtection="0"/>
    <xf numFmtId="0" fontId="8" fillId="17" borderId="0" applyNumberFormat="0" applyBorder="0" applyAlignment="0" applyProtection="0"/>
    <xf numFmtId="0" fontId="10" fillId="7" borderId="0" applyNumberFormat="0" applyBorder="0" applyAlignment="0" applyProtection="0"/>
    <xf numFmtId="0" fontId="11" fillId="0" borderId="0"/>
    <xf numFmtId="0" fontId="20" fillId="0" borderId="0"/>
    <xf numFmtId="0" fontId="20" fillId="0" borderId="0"/>
    <xf numFmtId="0" fontId="9" fillId="4" borderId="4" applyNumberFormat="0" applyFont="0" applyAlignment="0" applyProtection="0"/>
    <xf numFmtId="0" fontId="12" fillId="11" borderId="5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96">
    <xf numFmtId="0" fontId="0" fillId="0" borderId="0" xfId="0"/>
    <xf numFmtId="0" fontId="9" fillId="0" borderId="0" xfId="0" applyFont="1" applyFill="1" applyAlignment="1" applyProtection="1">
      <alignment vertical="center"/>
      <protection hidden="1"/>
    </xf>
    <xf numFmtId="14" fontId="9" fillId="0" borderId="0" xfId="0" applyNumberFormat="1" applyFont="1" applyFill="1" applyAlignment="1" applyProtection="1">
      <alignment vertical="center"/>
      <protection hidden="1"/>
    </xf>
    <xf numFmtId="164" fontId="9" fillId="0" borderId="0" xfId="0" applyNumberFormat="1" applyFont="1" applyFill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 applyProtection="1">
      <alignment horizontal="centerContinuous" vertical="center"/>
      <protection hidden="1"/>
    </xf>
    <xf numFmtId="164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12" xfId="0" applyFont="1" applyFill="1" applyBorder="1" applyAlignment="1" applyProtection="1">
      <alignment horizontal="centerContinuous" vertical="center"/>
      <protection hidden="1"/>
    </xf>
    <xf numFmtId="14" fontId="9" fillId="0" borderId="13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Continuous" vertical="center"/>
      <protection hidden="1"/>
    </xf>
    <xf numFmtId="14" fontId="9" fillId="0" borderId="14" xfId="0" applyNumberFormat="1" applyFont="1" applyFill="1" applyBorder="1" applyAlignment="1" applyProtection="1">
      <alignment horizontal="center" vertical="center"/>
      <protection hidden="1"/>
    </xf>
    <xf numFmtId="164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18" borderId="16" xfId="0" applyFont="1" applyFill="1" applyBorder="1" applyAlignment="1" applyProtection="1">
      <alignment horizontal="center" vertical="center"/>
      <protection locked="0"/>
    </xf>
    <xf numFmtId="164" fontId="9" fillId="18" borderId="16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18" borderId="18" xfId="0" applyFont="1" applyFill="1" applyBorder="1" applyAlignment="1" applyProtection="1">
      <alignment horizontal="left" vertical="center"/>
      <protection locked="0"/>
    </xf>
    <xf numFmtId="14" fontId="9" fillId="18" borderId="16" xfId="0" applyNumberFormat="1" applyFont="1" applyFill="1" applyBorder="1" applyAlignment="1" applyProtection="1">
      <alignment horizontal="center" vertical="center"/>
      <protection locked="0"/>
    </xf>
    <xf numFmtId="14" fontId="19" fillId="0" borderId="19" xfId="0" applyNumberFormat="1" applyFont="1" applyFill="1" applyBorder="1" applyAlignment="1" applyProtection="1">
      <alignment vertical="center"/>
      <protection hidden="1"/>
    </xf>
    <xf numFmtId="14" fontId="9" fillId="18" borderId="20" xfId="0" applyNumberFormat="1" applyFont="1" applyFill="1" applyBorder="1" applyAlignment="1" applyProtection="1">
      <alignment horizontal="center" vertical="center"/>
      <protection locked="0"/>
    </xf>
    <xf numFmtId="0" fontId="9" fillId="18" borderId="20" xfId="0" applyFont="1" applyFill="1" applyBorder="1" applyAlignment="1" applyProtection="1">
      <alignment horizontal="center" vertical="center"/>
      <protection locked="0"/>
    </xf>
    <xf numFmtId="164" fontId="9" fillId="18" borderId="20" xfId="0" applyNumberFormat="1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14" fontId="9" fillId="18" borderId="22" xfId="0" applyNumberFormat="1" applyFont="1" applyFill="1" applyBorder="1" applyAlignment="1" applyProtection="1">
      <alignment horizontal="center" vertical="center"/>
      <protection locked="0"/>
    </xf>
    <xf numFmtId="164" fontId="9" fillId="18" borderId="22" xfId="0" applyNumberFormat="1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1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16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24" xfId="0" applyFont="1" applyFill="1" applyBorder="1" applyAlignment="1" applyProtection="1">
      <alignment horizontal="center" vertical="center"/>
      <protection hidden="1"/>
    </xf>
    <xf numFmtId="0" fontId="9" fillId="18" borderId="2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left" vertical="center"/>
      <protection hidden="1"/>
    </xf>
    <xf numFmtId="164" fontId="9" fillId="0" borderId="28" xfId="0" applyNumberFormat="1" applyFont="1" applyFill="1" applyBorder="1" applyAlignment="1" applyProtection="1">
      <alignment horizontal="centerContinuous" vertical="center"/>
      <protection hidden="1"/>
    </xf>
    <xf numFmtId="0" fontId="9" fillId="0" borderId="29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Continuous" vertical="center"/>
      <protection hidden="1"/>
    </xf>
    <xf numFmtId="14" fontId="9" fillId="0" borderId="0" xfId="0" applyNumberFormat="1" applyFont="1" applyFill="1" applyAlignment="1" applyProtection="1">
      <alignment horizontal="right" vertical="center"/>
      <protection hidden="1"/>
    </xf>
    <xf numFmtId="164" fontId="9" fillId="0" borderId="30" xfId="0" applyNumberFormat="1" applyFont="1" applyFill="1" applyBorder="1" applyAlignment="1" applyProtection="1">
      <alignment horizontal="centerContinuous" vertical="center"/>
      <protection hidden="1"/>
    </xf>
    <xf numFmtId="0" fontId="9" fillId="0" borderId="18" xfId="0" applyFont="1" applyFill="1" applyBorder="1" applyAlignment="1" applyProtection="1">
      <alignment horizontal="centerContinuous" vertical="center"/>
      <protection hidden="1"/>
    </xf>
    <xf numFmtId="164" fontId="9" fillId="0" borderId="31" xfId="0" applyNumberFormat="1" applyFont="1" applyFill="1" applyBorder="1" applyAlignment="1" applyProtection="1">
      <alignment horizontal="centerContinuous" vertical="center"/>
      <protection hidden="1"/>
    </xf>
    <xf numFmtId="0" fontId="9" fillId="0" borderId="32" xfId="0" applyFont="1" applyFill="1" applyBorder="1" applyAlignment="1" applyProtection="1">
      <alignment horizontal="centerContinuous" vertical="center"/>
      <protection hidden="1"/>
    </xf>
    <xf numFmtId="37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164" fontId="9" fillId="0" borderId="10" xfId="0" applyNumberFormat="1" applyFont="1" applyFill="1" applyBorder="1" applyAlignment="1" applyProtection="1">
      <alignment horizontal="centerContinuous" vertical="center"/>
      <protection hidden="1"/>
    </xf>
    <xf numFmtId="0" fontId="9" fillId="0" borderId="33" xfId="0" applyFont="1" applyFill="1" applyBorder="1" applyAlignment="1" applyProtection="1">
      <alignment horizontal="centerContinuous" vertical="center"/>
      <protection hidden="1"/>
    </xf>
    <xf numFmtId="0" fontId="19" fillId="0" borderId="19" xfId="0" applyFont="1" applyFill="1" applyBorder="1" applyAlignment="1" applyProtection="1">
      <alignment vertical="center"/>
      <protection hidden="1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9" fillId="19" borderId="16" xfId="0" applyFont="1" applyFill="1" applyBorder="1" applyAlignment="1" applyProtection="1">
      <alignment horizontal="center" vertical="center"/>
      <protection locked="0"/>
    </xf>
    <xf numFmtId="165" fontId="9" fillId="18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left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14" fontId="9" fillId="0" borderId="35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horizontal="left" vertical="center"/>
      <protection hidden="1"/>
    </xf>
    <xf numFmtId="164" fontId="19" fillId="0" borderId="36" xfId="0" applyNumberFormat="1" applyFont="1" applyFill="1" applyBorder="1" applyAlignment="1" applyProtection="1">
      <alignment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9" fillId="18" borderId="27" xfId="0" applyFont="1" applyFill="1" applyBorder="1" applyAlignment="1" applyProtection="1">
      <alignment horizontal="left" vertical="center"/>
      <protection locked="0"/>
    </xf>
    <xf numFmtId="165" fontId="9" fillId="18" borderId="20" xfId="0" applyNumberFormat="1" applyFont="1" applyFill="1" applyBorder="1" applyAlignment="1" applyProtection="1">
      <alignment horizontal="center" vertical="center"/>
      <protection locked="0"/>
    </xf>
    <xf numFmtId="165" fontId="9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16" xfId="34" applyFont="1" applyFill="1" applyBorder="1" applyAlignment="1" applyProtection="1">
      <alignment horizontal="center" vertical="center"/>
      <protection hidden="1"/>
    </xf>
    <xf numFmtId="0" fontId="20" fillId="0" borderId="0" xfId="34" applyFont="1" applyAlignment="1" applyProtection="1">
      <alignment vertical="center"/>
      <protection hidden="1"/>
    </xf>
    <xf numFmtId="0" fontId="22" fillId="0" borderId="16" xfId="34" applyFont="1" applyBorder="1" applyAlignment="1" applyProtection="1">
      <alignment horizontal="center" vertical="center"/>
      <protection hidden="1"/>
    </xf>
    <xf numFmtId="0" fontId="20" fillId="0" borderId="16" xfId="34" applyFont="1" applyBorder="1" applyAlignment="1" applyProtection="1">
      <alignment horizontal="center" vertical="center"/>
      <protection hidden="1"/>
    </xf>
    <xf numFmtId="0" fontId="23" fillId="0" borderId="16" xfId="34" applyFont="1" applyBorder="1" applyAlignment="1" applyProtection="1">
      <alignment horizontal="center" vertical="center"/>
      <protection hidden="1"/>
    </xf>
    <xf numFmtId="0" fontId="20" fillId="0" borderId="0" xfId="34" applyFont="1" applyAlignment="1" applyProtection="1">
      <alignment horizontal="center" vertical="center"/>
      <protection hidden="1"/>
    </xf>
    <xf numFmtId="0" fontId="20" fillId="0" borderId="16" xfId="34" applyFont="1" applyBorder="1" applyAlignment="1" applyProtection="1">
      <alignment vertical="center"/>
      <protection hidden="1"/>
    </xf>
    <xf numFmtId="166" fontId="9" fillId="18" borderId="20" xfId="0" applyNumberFormat="1" applyFont="1" applyFill="1" applyBorder="1" applyAlignment="1" applyProtection="1">
      <alignment horizontal="center" vertical="center"/>
      <protection locked="0"/>
    </xf>
    <xf numFmtId="164" fontId="9" fillId="18" borderId="30" xfId="0" applyNumberFormat="1" applyFont="1" applyFill="1" applyBorder="1" applyAlignment="1" applyProtection="1">
      <alignment horizontal="center" vertical="center"/>
      <protection locked="0"/>
    </xf>
    <xf numFmtId="164" fontId="9" fillId="18" borderId="37" xfId="0" applyNumberFormat="1" applyFont="1" applyFill="1" applyBorder="1" applyAlignment="1" applyProtection="1">
      <alignment horizontal="center" vertical="center"/>
      <protection locked="0"/>
    </xf>
    <xf numFmtId="164" fontId="9" fillId="18" borderId="42" xfId="0" applyNumberFormat="1" applyFont="1" applyFill="1" applyBorder="1" applyAlignment="1" applyProtection="1">
      <alignment horizontal="center" vertical="center"/>
      <protection locked="0"/>
    </xf>
    <xf numFmtId="164" fontId="9" fillId="18" borderId="43" xfId="0" applyNumberFormat="1" applyFont="1" applyFill="1" applyBorder="1" applyAlignment="1" applyProtection="1">
      <alignment horizontal="center" vertical="center"/>
      <protection locked="0"/>
    </xf>
    <xf numFmtId="0" fontId="19" fillId="18" borderId="19" xfId="0" applyFont="1" applyFill="1" applyBorder="1" applyAlignment="1" applyProtection="1">
      <alignment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9" fillId="0" borderId="45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19" fillId="18" borderId="33" xfId="0" applyFont="1" applyFill="1" applyBorder="1" applyAlignment="1" applyProtection="1">
      <alignment vertical="center"/>
      <protection locked="0"/>
    </xf>
    <xf numFmtId="164" fontId="9" fillId="0" borderId="38" xfId="0" applyNumberFormat="1" applyFont="1" applyFill="1" applyBorder="1" applyAlignment="1" applyProtection="1">
      <alignment horizontal="center" vertical="center"/>
      <protection hidden="1"/>
    </xf>
    <xf numFmtId="164" fontId="9" fillId="0" borderId="39" xfId="0" applyNumberFormat="1" applyFont="1" applyFill="1" applyBorder="1" applyAlignment="1" applyProtection="1">
      <alignment horizontal="center" vertical="center"/>
      <protection hidden="1"/>
    </xf>
    <xf numFmtId="164" fontId="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 applyProtection="1">
      <alignment vertical="center"/>
      <protection hidden="1"/>
    </xf>
    <xf numFmtId="0" fontId="19" fillId="0" borderId="33" xfId="0" applyFont="1" applyFill="1" applyBorder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</cellXfs>
  <cellStyles count="4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_DivisãoPorIdade" xfId="34"/>
    <cellStyle name="Nota" xfId="35" builtinId="10" customBuiltin="1"/>
    <cellStyle name="Saída" xfId="36" builtinId="21" customBuiltin="1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showGridLines="0" showZeros="0" tabSelected="1" view="pageBreakPreview" zoomScale="75" zoomScaleNormal="75" zoomScaleSheetLayoutView="75" workbookViewId="0">
      <pane ySplit="5" topLeftCell="A6" activePane="bottomLeft" state="frozen"/>
      <selection pane="bottomLeft" activeCell="A6" sqref="A6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2" customWidth="1"/>
    <col min="5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78" t="s">
        <v>44</v>
      </c>
      <c r="E2" s="78"/>
      <c r="F2" s="78"/>
      <c r="G2" s="78"/>
      <c r="H2" s="85"/>
    </row>
    <row r="3" spans="2:8" ht="15" customHeight="1" thickBot="1" x14ac:dyDescent="0.25">
      <c r="B3" s="4" t="s">
        <v>38</v>
      </c>
      <c r="C3" s="78"/>
      <c r="D3" s="78"/>
      <c r="E3" s="78"/>
      <c r="F3" s="5" t="s">
        <v>43</v>
      </c>
      <c r="G3" s="6"/>
      <c r="H3" s="7"/>
    </row>
    <row r="4" spans="2:8" ht="15" customHeight="1" x14ac:dyDescent="0.2">
      <c r="B4" s="79" t="s">
        <v>7</v>
      </c>
      <c r="C4" s="80"/>
      <c r="D4" s="8" t="s">
        <v>1</v>
      </c>
      <c r="E4" s="83" t="s">
        <v>2</v>
      </c>
      <c r="F4" s="83" t="s">
        <v>8</v>
      </c>
      <c r="G4" s="86" t="s">
        <v>9</v>
      </c>
      <c r="H4" s="87"/>
    </row>
    <row r="5" spans="2:8" ht="15" customHeight="1" thickBot="1" x14ac:dyDescent="0.25">
      <c r="B5" s="81"/>
      <c r="C5" s="82"/>
      <c r="D5" s="10" t="s">
        <v>5</v>
      </c>
      <c r="E5" s="84"/>
      <c r="F5" s="84"/>
      <c r="G5" s="88"/>
      <c r="H5" s="89"/>
    </row>
    <row r="6" spans="2:8" ht="15" customHeight="1" x14ac:dyDescent="0.2">
      <c r="B6" s="30">
        <v>1</v>
      </c>
      <c r="C6" s="31"/>
      <c r="D6" s="19"/>
      <c r="E6" s="73"/>
      <c r="F6" s="50"/>
      <c r="G6" s="76"/>
      <c r="H6" s="77"/>
    </row>
    <row r="7" spans="2:8" ht="15" customHeight="1" x14ac:dyDescent="0.2">
      <c r="B7" s="12">
        <v>2</v>
      </c>
      <c r="C7" s="16"/>
      <c r="D7" s="17"/>
      <c r="E7" s="13"/>
      <c r="F7" s="51"/>
      <c r="G7" s="74"/>
      <c r="H7" s="75"/>
    </row>
    <row r="8" spans="2:8" ht="15" customHeight="1" x14ac:dyDescent="0.2">
      <c r="B8" s="12">
        <v>3</v>
      </c>
      <c r="C8" s="16"/>
      <c r="D8" s="17"/>
      <c r="E8" s="13"/>
      <c r="F8" s="51"/>
      <c r="G8" s="74"/>
      <c r="H8" s="75"/>
    </row>
    <row r="9" spans="2:8" ht="15" customHeight="1" x14ac:dyDescent="0.2">
      <c r="B9" s="12">
        <v>4</v>
      </c>
      <c r="C9" s="16"/>
      <c r="D9" s="17"/>
      <c r="E9" s="13"/>
      <c r="F9" s="51"/>
      <c r="G9" s="74"/>
      <c r="H9" s="75"/>
    </row>
    <row r="10" spans="2:8" ht="15" customHeight="1" x14ac:dyDescent="0.2">
      <c r="B10" s="12">
        <v>5</v>
      </c>
      <c r="C10" s="16"/>
      <c r="D10" s="17"/>
      <c r="E10" s="13"/>
      <c r="F10" s="51"/>
      <c r="G10" s="74"/>
      <c r="H10" s="75"/>
    </row>
    <row r="11" spans="2:8" ht="15" customHeight="1" x14ac:dyDescent="0.2">
      <c r="B11" s="12">
        <v>6</v>
      </c>
      <c r="C11" s="16"/>
      <c r="D11" s="17"/>
      <c r="E11" s="13"/>
      <c r="F11" s="51"/>
      <c r="G11" s="74"/>
      <c r="H11" s="75"/>
    </row>
    <row r="12" spans="2:8" ht="15" customHeight="1" x14ac:dyDescent="0.2">
      <c r="B12" s="12">
        <v>7</v>
      </c>
      <c r="C12" s="16"/>
      <c r="D12" s="17"/>
      <c r="E12" s="13"/>
      <c r="F12" s="51"/>
      <c r="G12" s="74"/>
      <c r="H12" s="75"/>
    </row>
    <row r="13" spans="2:8" ht="15" customHeight="1" x14ac:dyDescent="0.2">
      <c r="B13" s="12">
        <v>8</v>
      </c>
      <c r="C13" s="16"/>
      <c r="D13" s="17"/>
      <c r="E13" s="13"/>
      <c r="F13" s="51"/>
      <c r="G13" s="74"/>
      <c r="H13" s="75"/>
    </row>
    <row r="14" spans="2:8" ht="15" customHeight="1" x14ac:dyDescent="0.2">
      <c r="B14" s="12">
        <v>9</v>
      </c>
      <c r="C14" s="16"/>
      <c r="D14" s="17"/>
      <c r="E14" s="13"/>
      <c r="F14" s="51"/>
      <c r="G14" s="74"/>
      <c r="H14" s="75"/>
    </row>
    <row r="15" spans="2:8" ht="15" customHeight="1" x14ac:dyDescent="0.2">
      <c r="B15" s="12">
        <v>10</v>
      </c>
      <c r="C15" s="16"/>
      <c r="D15" s="17"/>
      <c r="E15" s="13"/>
      <c r="F15" s="51"/>
      <c r="G15" s="74"/>
      <c r="H15" s="75"/>
    </row>
    <row r="16" spans="2:8" ht="15" customHeight="1" thickBot="1" x14ac:dyDescent="0.25">
      <c r="B16" s="32"/>
      <c r="C16" s="33"/>
      <c r="D16" s="26"/>
      <c r="E16" s="27"/>
      <c r="F16" s="27"/>
      <c r="G16" s="34"/>
      <c r="H16" s="35"/>
    </row>
    <row r="17" spans="2:8" ht="15" customHeight="1" x14ac:dyDescent="0.2">
      <c r="B17" s="36"/>
      <c r="C17" s="37"/>
      <c r="D17" s="38"/>
      <c r="E17" s="36"/>
      <c r="F17" s="36"/>
      <c r="G17" s="6"/>
      <c r="H17" s="39"/>
    </row>
    <row r="18" spans="2:8" ht="15" customHeight="1" x14ac:dyDescent="0.2">
      <c r="B18" s="2"/>
      <c r="D18" s="3"/>
      <c r="E18" s="28"/>
      <c r="G18" s="1" t="s">
        <v>10</v>
      </c>
      <c r="H18" s="28"/>
    </row>
    <row r="19" spans="2:8" ht="15" customHeight="1" x14ac:dyDescent="0.2">
      <c r="D19" s="40"/>
      <c r="E19" s="40" t="s">
        <v>11</v>
      </c>
      <c r="G19" s="41">
        <f>Simples!G57</f>
        <v>0</v>
      </c>
      <c r="H19" s="42"/>
    </row>
    <row r="20" spans="2:8" ht="15" customHeight="1" thickBot="1" x14ac:dyDescent="0.25">
      <c r="D20" s="40"/>
      <c r="E20" s="40" t="s">
        <v>12</v>
      </c>
      <c r="G20" s="43">
        <f>Duplas!G67</f>
        <v>0</v>
      </c>
      <c r="H20" s="44"/>
    </row>
    <row r="21" spans="2:8" s="28" customFormat="1" ht="15" customHeight="1" thickBot="1" x14ac:dyDescent="0.25">
      <c r="B21" s="2"/>
      <c r="C21" s="1"/>
      <c r="D21" s="45"/>
      <c r="F21" s="46" t="s">
        <v>13</v>
      </c>
      <c r="G21" s="47">
        <f>SUM(G19:G20)</f>
        <v>0</v>
      </c>
      <c r="H21" s="48"/>
    </row>
    <row r="22" spans="2:8" ht="15" customHeight="1" x14ac:dyDescent="0.2">
      <c r="G22" s="29"/>
      <c r="H22" s="28"/>
    </row>
  </sheetData>
  <sheetProtection password="80C1" sheet="1" objects="1" scenarios="1"/>
  <mergeCells count="16">
    <mergeCell ref="C3:E3"/>
    <mergeCell ref="B4:C5"/>
    <mergeCell ref="E4:E5"/>
    <mergeCell ref="D2:H2"/>
    <mergeCell ref="F4:F5"/>
    <mergeCell ref="G4:H5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G11:H11"/>
  </mergeCells>
  <dataValidations count="1">
    <dataValidation type="date" allowBlank="1" showInputMessage="1" showErrorMessage="1" sqref="D6:D1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Aux!$H$3:$H$5</xm:f>
          </x14:formula1>
          <xm:sqref>F6:F15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showZeros="0" view="pageBreakPreview" zoomScale="75" zoomScaleNormal="75" zoomScaleSheetLayoutView="75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1" customWidth="1"/>
    <col min="5" max="5" width="13.28515625" style="2" customWidth="1"/>
    <col min="6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90" t="str">
        <f>Resumo!D2</f>
        <v>Circuito Estadual de Badminton 20xx - Etapa xxxxxxxxx</v>
      </c>
      <c r="E2" s="90"/>
      <c r="F2" s="90"/>
      <c r="G2" s="90"/>
      <c r="H2" s="91"/>
    </row>
    <row r="3" spans="2:8" ht="15" customHeight="1" thickBot="1" x14ac:dyDescent="0.25">
      <c r="B3" s="4" t="s">
        <v>38</v>
      </c>
      <c r="C3" s="90">
        <f>Resumo!C3</f>
        <v>0</v>
      </c>
      <c r="D3" s="90"/>
      <c r="E3" s="90"/>
      <c r="F3" s="5" t="s">
        <v>39</v>
      </c>
      <c r="G3" s="6"/>
      <c r="H3" s="7"/>
    </row>
    <row r="4" spans="2:8" ht="15" customHeight="1" x14ac:dyDescent="0.2">
      <c r="B4" s="79" t="s">
        <v>0</v>
      </c>
      <c r="C4" s="80"/>
      <c r="D4" s="83" t="s">
        <v>35</v>
      </c>
      <c r="E4" s="8" t="s">
        <v>1</v>
      </c>
      <c r="F4" s="83" t="s">
        <v>36</v>
      </c>
      <c r="G4" s="9" t="s">
        <v>3</v>
      </c>
      <c r="H4" s="92" t="s">
        <v>4</v>
      </c>
    </row>
    <row r="5" spans="2:8" ht="15" customHeight="1" thickBot="1" x14ac:dyDescent="0.25">
      <c r="B5" s="81"/>
      <c r="C5" s="82"/>
      <c r="D5" s="84"/>
      <c r="E5" s="10" t="s">
        <v>5</v>
      </c>
      <c r="F5" s="84"/>
      <c r="G5" s="11" t="s">
        <v>6</v>
      </c>
      <c r="H5" s="93"/>
    </row>
    <row r="6" spans="2:8" ht="15" customHeight="1" x14ac:dyDescent="0.2">
      <c r="B6" s="12">
        <v>1</v>
      </c>
      <c r="C6" s="16"/>
      <c r="D6" s="52"/>
      <c r="E6" s="17"/>
      <c r="F6" s="13"/>
      <c r="G6" s="14"/>
      <c r="H6" s="15" t="str">
        <f>IF(ISERROR(VLOOKUP(YEAR(E6),Aux!$B$3:$C$103,2,FALSE))=TRUE,"",VLOOKUP(YEAR(E6),Aux!$B$3:$C$103,2,FALSE))</f>
        <v/>
      </c>
    </row>
    <row r="7" spans="2:8" ht="15" customHeight="1" x14ac:dyDescent="0.2">
      <c r="B7" s="12">
        <v>2</v>
      </c>
      <c r="C7" s="16"/>
      <c r="D7" s="52"/>
      <c r="E7" s="17"/>
      <c r="F7" s="13"/>
      <c r="G7" s="14"/>
      <c r="H7" s="15" t="str">
        <f>IF(ISERROR(VLOOKUP(YEAR(E7),Aux!$B$3:$C$103,2,FALSE))=TRUE,"",VLOOKUP(YEAR(E7),Aux!$B$3:$C$103,2,FALSE))</f>
        <v/>
      </c>
    </row>
    <row r="8" spans="2:8" ht="15" customHeight="1" x14ac:dyDescent="0.2">
      <c r="B8" s="12">
        <v>3</v>
      </c>
      <c r="C8" s="16"/>
      <c r="D8" s="52"/>
      <c r="E8" s="17"/>
      <c r="F8" s="13"/>
      <c r="G8" s="14"/>
      <c r="H8" s="15" t="str">
        <f>IF(ISERROR(VLOOKUP(YEAR(E8),Aux!$B$3:$C$103,2,FALSE))=TRUE,"",VLOOKUP(YEAR(E8),Aux!$B$3:$C$103,2,FALSE))</f>
        <v/>
      </c>
    </row>
    <row r="9" spans="2:8" ht="15" customHeight="1" x14ac:dyDescent="0.2">
      <c r="B9" s="12">
        <v>4</v>
      </c>
      <c r="C9" s="16"/>
      <c r="D9" s="52"/>
      <c r="E9" s="17"/>
      <c r="F9" s="13"/>
      <c r="G9" s="14"/>
      <c r="H9" s="15" t="str">
        <f>IF(ISERROR(VLOOKUP(YEAR(E9),Aux!$B$3:$C$103,2,FALSE))=TRUE,"",VLOOKUP(YEAR(E9),Aux!$B$3:$C$103,2,FALSE))</f>
        <v/>
      </c>
    </row>
    <row r="10" spans="2:8" ht="15" customHeight="1" x14ac:dyDescent="0.2">
      <c r="B10" s="12">
        <v>5</v>
      </c>
      <c r="C10" s="16"/>
      <c r="D10" s="52"/>
      <c r="E10" s="17"/>
      <c r="F10" s="13"/>
      <c r="G10" s="14"/>
      <c r="H10" s="15" t="str">
        <f>IF(ISERROR(VLOOKUP(YEAR(E10),Aux!$B$3:$C$103,2,FALSE))=TRUE,"",VLOOKUP(YEAR(E10),Aux!$B$3:$C$103,2,FALSE))</f>
        <v/>
      </c>
    </row>
    <row r="11" spans="2:8" ht="15" customHeight="1" x14ac:dyDescent="0.2">
      <c r="B11" s="12">
        <v>6</v>
      </c>
      <c r="C11" s="16"/>
      <c r="D11" s="52"/>
      <c r="E11" s="17"/>
      <c r="F11" s="13"/>
      <c r="G11" s="14"/>
      <c r="H11" s="15" t="str">
        <f>IF(ISERROR(VLOOKUP(YEAR(E11),Aux!$B$3:$C$103,2,FALSE))=TRUE,"",VLOOKUP(YEAR(E11),Aux!$B$3:$C$103,2,FALSE))</f>
        <v/>
      </c>
    </row>
    <row r="12" spans="2:8" ht="15" customHeight="1" x14ac:dyDescent="0.2">
      <c r="B12" s="12">
        <v>7</v>
      </c>
      <c r="C12" s="16"/>
      <c r="D12" s="52"/>
      <c r="E12" s="17"/>
      <c r="F12" s="13"/>
      <c r="G12" s="14"/>
      <c r="H12" s="15" t="str">
        <f>IF(ISERROR(VLOOKUP(YEAR(E12),Aux!$B$3:$C$103,2,FALSE))=TRUE,"",VLOOKUP(YEAR(E12),Aux!$B$3:$C$103,2,FALSE))</f>
        <v/>
      </c>
    </row>
    <row r="13" spans="2:8" ht="15" customHeight="1" x14ac:dyDescent="0.2">
      <c r="B13" s="12">
        <v>8</v>
      </c>
      <c r="C13" s="16"/>
      <c r="D13" s="52"/>
      <c r="E13" s="17"/>
      <c r="F13" s="13"/>
      <c r="G13" s="14"/>
      <c r="H13" s="15" t="str">
        <f>IF(ISERROR(VLOOKUP(YEAR(E13),Aux!$B$3:$C$103,2,FALSE))=TRUE,"",VLOOKUP(YEAR(E13),Aux!$B$3:$C$103,2,FALSE))</f>
        <v/>
      </c>
    </row>
    <row r="14" spans="2:8" ht="15" customHeight="1" x14ac:dyDescent="0.2">
      <c r="B14" s="12">
        <v>9</v>
      </c>
      <c r="C14" s="16"/>
      <c r="D14" s="52"/>
      <c r="E14" s="17"/>
      <c r="F14" s="13"/>
      <c r="G14" s="14"/>
      <c r="H14" s="15" t="str">
        <f>IF(ISERROR(VLOOKUP(YEAR(E14),Aux!$B$3:$C$103,2,FALSE))=TRUE,"",VLOOKUP(YEAR(E14),Aux!$B$3:$C$103,2,FALSE))</f>
        <v/>
      </c>
    </row>
    <row r="15" spans="2:8" ht="15" customHeight="1" x14ac:dyDescent="0.2">
      <c r="B15" s="12">
        <v>10</v>
      </c>
      <c r="C15" s="16"/>
      <c r="D15" s="52"/>
      <c r="E15" s="17"/>
      <c r="F15" s="13"/>
      <c r="G15" s="14"/>
      <c r="H15" s="15" t="str">
        <f>IF(ISERROR(VLOOKUP(YEAR(E15),Aux!$B$3:$C$103,2,FALSE))=TRUE,"",VLOOKUP(YEAR(E15),Aux!$B$3:$C$103,2,FALSE))</f>
        <v/>
      </c>
    </row>
    <row r="16" spans="2:8" ht="15" customHeight="1" x14ac:dyDescent="0.2">
      <c r="B16" s="12">
        <v>11</v>
      </c>
      <c r="C16" s="16"/>
      <c r="D16" s="52"/>
      <c r="E16" s="17"/>
      <c r="F16" s="13"/>
      <c r="G16" s="14"/>
      <c r="H16" s="15" t="str">
        <f>IF(ISERROR(VLOOKUP(YEAR(E16),Aux!$B$3:$C$103,2,FALSE))=TRUE,"",VLOOKUP(YEAR(E16),Aux!$B$3:$C$103,2,FALSE))</f>
        <v/>
      </c>
    </row>
    <row r="17" spans="2:8" ht="15" customHeight="1" x14ac:dyDescent="0.2">
      <c r="B17" s="12">
        <v>12</v>
      </c>
      <c r="C17" s="16"/>
      <c r="D17" s="52"/>
      <c r="E17" s="17"/>
      <c r="F17" s="13"/>
      <c r="G17" s="14"/>
      <c r="H17" s="15" t="str">
        <f>IF(ISERROR(VLOOKUP(YEAR(E17),Aux!$B$3:$C$103,2,FALSE))=TRUE,"",VLOOKUP(YEAR(E17),Aux!$B$3:$C$103,2,FALSE))</f>
        <v/>
      </c>
    </row>
    <row r="18" spans="2:8" ht="15" customHeight="1" x14ac:dyDescent="0.2">
      <c r="B18" s="12">
        <v>13</v>
      </c>
      <c r="C18" s="16"/>
      <c r="D18" s="52"/>
      <c r="E18" s="17"/>
      <c r="F18" s="13"/>
      <c r="G18" s="14"/>
      <c r="H18" s="15" t="str">
        <f>IF(ISERROR(VLOOKUP(YEAR(E18),Aux!$B$3:$C$103,2,FALSE))=TRUE,"",VLOOKUP(YEAR(E18),Aux!$B$3:$C$103,2,FALSE))</f>
        <v/>
      </c>
    </row>
    <row r="19" spans="2:8" ht="15" customHeight="1" x14ac:dyDescent="0.2">
      <c r="B19" s="12">
        <v>14</v>
      </c>
      <c r="C19" s="16"/>
      <c r="D19" s="52"/>
      <c r="E19" s="17"/>
      <c r="F19" s="13"/>
      <c r="G19" s="14"/>
      <c r="H19" s="15" t="str">
        <f>IF(ISERROR(VLOOKUP(YEAR(E19),Aux!$B$3:$C$103,2,FALSE))=TRUE,"",VLOOKUP(YEAR(E19),Aux!$B$3:$C$103,2,FALSE))</f>
        <v/>
      </c>
    </row>
    <row r="20" spans="2:8" ht="15" customHeight="1" x14ac:dyDescent="0.2">
      <c r="B20" s="12">
        <v>15</v>
      </c>
      <c r="C20" s="16"/>
      <c r="D20" s="52"/>
      <c r="E20" s="17"/>
      <c r="F20" s="13"/>
      <c r="G20" s="14"/>
      <c r="H20" s="15" t="str">
        <f>IF(ISERROR(VLOOKUP(YEAR(E20),Aux!$B$3:$C$103,2,FALSE))=TRUE,"",VLOOKUP(YEAR(E20),Aux!$B$3:$C$103,2,FALSE))</f>
        <v/>
      </c>
    </row>
    <row r="21" spans="2:8" ht="15" customHeight="1" x14ac:dyDescent="0.2">
      <c r="B21" s="12">
        <v>16</v>
      </c>
      <c r="C21" s="16"/>
      <c r="D21" s="52"/>
      <c r="E21" s="17"/>
      <c r="F21" s="13"/>
      <c r="G21" s="14"/>
      <c r="H21" s="15" t="str">
        <f>IF(ISERROR(VLOOKUP(YEAR(E21),Aux!$B$3:$C$103,2,FALSE))=TRUE,"",VLOOKUP(YEAR(E21),Aux!$B$3:$C$103,2,FALSE))</f>
        <v/>
      </c>
    </row>
    <row r="22" spans="2:8" ht="15" customHeight="1" x14ac:dyDescent="0.2">
      <c r="B22" s="12">
        <v>17</v>
      </c>
      <c r="C22" s="16"/>
      <c r="D22" s="52"/>
      <c r="E22" s="17"/>
      <c r="F22" s="13"/>
      <c r="G22" s="14"/>
      <c r="H22" s="15" t="str">
        <f>IF(ISERROR(VLOOKUP(YEAR(E22),Aux!$B$3:$C$103,2,FALSE))=TRUE,"",VLOOKUP(YEAR(E22),Aux!$B$3:$C$103,2,FALSE))</f>
        <v/>
      </c>
    </row>
    <row r="23" spans="2:8" ht="15" customHeight="1" x14ac:dyDescent="0.2">
      <c r="B23" s="12">
        <v>18</v>
      </c>
      <c r="C23" s="16"/>
      <c r="D23" s="52"/>
      <c r="E23" s="17"/>
      <c r="F23" s="13"/>
      <c r="G23" s="14"/>
      <c r="H23" s="15" t="str">
        <f>IF(ISERROR(VLOOKUP(YEAR(E23),Aux!$B$3:$C$103,2,FALSE))=TRUE,"",VLOOKUP(YEAR(E23),Aux!$B$3:$C$103,2,FALSE))</f>
        <v/>
      </c>
    </row>
    <row r="24" spans="2:8" ht="15" customHeight="1" x14ac:dyDescent="0.2">
      <c r="B24" s="12">
        <v>19</v>
      </c>
      <c r="C24" s="16"/>
      <c r="D24" s="52"/>
      <c r="E24" s="17"/>
      <c r="F24" s="13"/>
      <c r="G24" s="14"/>
      <c r="H24" s="15" t="str">
        <f>IF(ISERROR(VLOOKUP(YEAR(E24),Aux!$B$3:$C$103,2,FALSE))=TRUE,"",VLOOKUP(YEAR(E24),Aux!$B$3:$C$103,2,FALSE))</f>
        <v/>
      </c>
    </row>
    <row r="25" spans="2:8" ht="15" customHeight="1" x14ac:dyDescent="0.2">
      <c r="B25" s="12">
        <v>20</v>
      </c>
      <c r="C25" s="16"/>
      <c r="D25" s="52"/>
      <c r="E25" s="17"/>
      <c r="F25" s="13"/>
      <c r="G25" s="14"/>
      <c r="H25" s="15" t="str">
        <f>IF(ISERROR(VLOOKUP(YEAR(E25),Aux!$B$3:$C$103,2,FALSE))=TRUE,"",VLOOKUP(YEAR(E25),Aux!$B$3:$C$103,2,FALSE))</f>
        <v/>
      </c>
    </row>
    <row r="26" spans="2:8" ht="15" customHeight="1" x14ac:dyDescent="0.2">
      <c r="B26" s="12">
        <v>21</v>
      </c>
      <c r="C26" s="16"/>
      <c r="D26" s="52"/>
      <c r="E26" s="17"/>
      <c r="F26" s="13"/>
      <c r="G26" s="14"/>
      <c r="H26" s="15" t="str">
        <f>IF(ISERROR(VLOOKUP(YEAR(E26),Aux!$B$3:$C$103,2,FALSE))=TRUE,"",VLOOKUP(YEAR(E26),Aux!$B$3:$C$103,2,FALSE))</f>
        <v/>
      </c>
    </row>
    <row r="27" spans="2:8" ht="15" customHeight="1" x14ac:dyDescent="0.2">
      <c r="B27" s="12">
        <v>22</v>
      </c>
      <c r="C27" s="16"/>
      <c r="D27" s="52"/>
      <c r="E27" s="17"/>
      <c r="F27" s="13"/>
      <c r="G27" s="14"/>
      <c r="H27" s="15" t="str">
        <f>IF(ISERROR(VLOOKUP(YEAR(E27),Aux!$B$3:$C$103,2,FALSE))=TRUE,"",VLOOKUP(YEAR(E27),Aux!$B$3:$C$103,2,FALSE))</f>
        <v/>
      </c>
    </row>
    <row r="28" spans="2:8" ht="15" customHeight="1" x14ac:dyDescent="0.2">
      <c r="B28" s="12">
        <v>23</v>
      </c>
      <c r="C28" s="16"/>
      <c r="D28" s="52"/>
      <c r="E28" s="17"/>
      <c r="F28" s="13"/>
      <c r="G28" s="14"/>
      <c r="H28" s="15" t="str">
        <f>IF(ISERROR(VLOOKUP(YEAR(E28),Aux!$B$3:$C$103,2,FALSE))=TRUE,"",VLOOKUP(YEAR(E28),Aux!$B$3:$C$103,2,FALSE))</f>
        <v/>
      </c>
    </row>
    <row r="29" spans="2:8" ht="15" customHeight="1" x14ac:dyDescent="0.2">
      <c r="B29" s="12">
        <v>24</v>
      </c>
      <c r="C29" s="16"/>
      <c r="D29" s="52"/>
      <c r="E29" s="17"/>
      <c r="F29" s="13"/>
      <c r="G29" s="14"/>
      <c r="H29" s="15" t="str">
        <f>IF(ISERROR(VLOOKUP(YEAR(E29),Aux!$B$3:$C$103,2,FALSE))=TRUE,"",VLOOKUP(YEAR(E29),Aux!$B$3:$C$103,2,FALSE))</f>
        <v/>
      </c>
    </row>
    <row r="30" spans="2:8" ht="15" customHeight="1" x14ac:dyDescent="0.2">
      <c r="B30" s="12">
        <v>25</v>
      </c>
      <c r="C30" s="16"/>
      <c r="D30" s="52"/>
      <c r="E30" s="17"/>
      <c r="F30" s="13"/>
      <c r="G30" s="14"/>
      <c r="H30" s="15" t="str">
        <f>IF(ISERROR(VLOOKUP(YEAR(E30),Aux!$B$3:$C$103,2,FALSE))=TRUE,"",VLOOKUP(YEAR(E30),Aux!$B$3:$C$103,2,FALSE))</f>
        <v/>
      </c>
    </row>
    <row r="31" spans="2:8" ht="15" customHeight="1" x14ac:dyDescent="0.2">
      <c r="B31" s="12">
        <v>26</v>
      </c>
      <c r="C31" s="16"/>
      <c r="D31" s="52"/>
      <c r="E31" s="17"/>
      <c r="F31" s="13"/>
      <c r="G31" s="14"/>
      <c r="H31" s="15" t="str">
        <f>IF(ISERROR(VLOOKUP(YEAR(E31),Aux!$B$3:$C$103,2,FALSE))=TRUE,"",VLOOKUP(YEAR(E31),Aux!$B$3:$C$103,2,FALSE))</f>
        <v/>
      </c>
    </row>
    <row r="32" spans="2:8" ht="15" customHeight="1" x14ac:dyDescent="0.2">
      <c r="B32" s="12">
        <v>27</v>
      </c>
      <c r="C32" s="16"/>
      <c r="D32" s="52"/>
      <c r="E32" s="17"/>
      <c r="F32" s="13"/>
      <c r="G32" s="14"/>
      <c r="H32" s="15" t="str">
        <f>IF(ISERROR(VLOOKUP(YEAR(E32),Aux!$B$3:$C$103,2,FALSE))=TRUE,"",VLOOKUP(YEAR(E32),Aux!$B$3:$C$103,2,FALSE))</f>
        <v/>
      </c>
    </row>
    <row r="33" spans="2:8" ht="15" customHeight="1" x14ac:dyDescent="0.2">
      <c r="B33" s="12">
        <v>28</v>
      </c>
      <c r="C33" s="16"/>
      <c r="D33" s="52"/>
      <c r="E33" s="17"/>
      <c r="F33" s="13"/>
      <c r="G33" s="14"/>
      <c r="H33" s="15" t="str">
        <f>IF(ISERROR(VLOOKUP(YEAR(E33),Aux!$B$3:$C$103,2,FALSE))=TRUE,"",VLOOKUP(YEAR(E33),Aux!$B$3:$C$103,2,FALSE))</f>
        <v/>
      </c>
    </row>
    <row r="34" spans="2:8" ht="15" customHeight="1" x14ac:dyDescent="0.2">
      <c r="B34" s="12">
        <v>29</v>
      </c>
      <c r="C34" s="16"/>
      <c r="D34" s="52"/>
      <c r="E34" s="17"/>
      <c r="F34" s="13"/>
      <c r="G34" s="14"/>
      <c r="H34" s="15" t="str">
        <f>IF(ISERROR(VLOOKUP(YEAR(E34),Aux!$B$3:$C$103,2,FALSE))=TRUE,"",VLOOKUP(YEAR(E34),Aux!$B$3:$C$103,2,FALSE))</f>
        <v/>
      </c>
    </row>
    <row r="35" spans="2:8" ht="15" customHeight="1" x14ac:dyDescent="0.2">
      <c r="B35" s="12">
        <v>30</v>
      </c>
      <c r="C35" s="16"/>
      <c r="D35" s="52"/>
      <c r="E35" s="17"/>
      <c r="F35" s="13"/>
      <c r="G35" s="14"/>
      <c r="H35" s="15" t="str">
        <f>IF(ISERROR(VLOOKUP(YEAR(E35),Aux!$B$3:$C$103,2,FALSE))=TRUE,"",VLOOKUP(YEAR(E35),Aux!$B$3:$C$103,2,FALSE))</f>
        <v/>
      </c>
    </row>
    <row r="36" spans="2:8" ht="15" customHeight="1" x14ac:dyDescent="0.2">
      <c r="B36" s="12">
        <v>31</v>
      </c>
      <c r="C36" s="16"/>
      <c r="D36" s="52"/>
      <c r="E36" s="17"/>
      <c r="F36" s="13"/>
      <c r="G36" s="14"/>
      <c r="H36" s="15" t="str">
        <f>IF(ISERROR(VLOOKUP(YEAR(E36),Aux!$B$3:$C$103,2,FALSE))=TRUE,"",VLOOKUP(YEAR(E36),Aux!$B$3:$C$103,2,FALSE))</f>
        <v/>
      </c>
    </row>
    <row r="37" spans="2:8" ht="15" customHeight="1" x14ac:dyDescent="0.2">
      <c r="B37" s="12">
        <v>32</v>
      </c>
      <c r="C37" s="16"/>
      <c r="D37" s="52"/>
      <c r="E37" s="17"/>
      <c r="F37" s="13"/>
      <c r="G37" s="14"/>
      <c r="H37" s="15" t="str">
        <f>IF(ISERROR(VLOOKUP(YEAR(E37),Aux!$B$3:$C$103,2,FALSE))=TRUE,"",VLOOKUP(YEAR(E37),Aux!$B$3:$C$103,2,FALSE))</f>
        <v/>
      </c>
    </row>
    <row r="38" spans="2:8" ht="15" customHeight="1" x14ac:dyDescent="0.2">
      <c r="B38" s="12">
        <v>33</v>
      </c>
      <c r="C38" s="16"/>
      <c r="D38" s="52"/>
      <c r="E38" s="17"/>
      <c r="F38" s="13"/>
      <c r="G38" s="14"/>
      <c r="H38" s="15" t="str">
        <f>IF(ISERROR(VLOOKUP(YEAR(E38),Aux!$B$3:$C$103,2,FALSE))=TRUE,"",VLOOKUP(YEAR(E38),Aux!$B$3:$C$103,2,FALSE))</f>
        <v/>
      </c>
    </row>
    <row r="39" spans="2:8" ht="15" customHeight="1" x14ac:dyDescent="0.2">
      <c r="B39" s="12">
        <v>34</v>
      </c>
      <c r="C39" s="16"/>
      <c r="D39" s="52"/>
      <c r="E39" s="17"/>
      <c r="F39" s="13"/>
      <c r="G39" s="14"/>
      <c r="H39" s="15" t="str">
        <f>IF(ISERROR(VLOOKUP(YEAR(E39),Aux!$B$3:$C$103,2,FALSE))=TRUE,"",VLOOKUP(YEAR(E39),Aux!$B$3:$C$103,2,FALSE))</f>
        <v/>
      </c>
    </row>
    <row r="40" spans="2:8" ht="15" customHeight="1" x14ac:dyDescent="0.2">
      <c r="B40" s="12">
        <v>35</v>
      </c>
      <c r="C40" s="16"/>
      <c r="D40" s="52"/>
      <c r="E40" s="17"/>
      <c r="F40" s="13"/>
      <c r="G40" s="14"/>
      <c r="H40" s="15" t="str">
        <f>IF(ISERROR(VLOOKUP(YEAR(E40),Aux!$B$3:$C$103,2,FALSE))=TRUE,"",VLOOKUP(YEAR(E40),Aux!$B$3:$C$103,2,FALSE))</f>
        <v/>
      </c>
    </row>
    <row r="41" spans="2:8" ht="15" customHeight="1" x14ac:dyDescent="0.2">
      <c r="B41" s="12">
        <v>36</v>
      </c>
      <c r="C41" s="16"/>
      <c r="D41" s="52"/>
      <c r="E41" s="17"/>
      <c r="F41" s="13"/>
      <c r="G41" s="14"/>
      <c r="H41" s="15" t="str">
        <f>IF(ISERROR(VLOOKUP(YEAR(E41),Aux!$B$3:$C$103,2,FALSE))=TRUE,"",VLOOKUP(YEAR(E41),Aux!$B$3:$C$103,2,FALSE))</f>
        <v/>
      </c>
    </row>
    <row r="42" spans="2:8" ht="15" customHeight="1" x14ac:dyDescent="0.2">
      <c r="B42" s="12">
        <v>37</v>
      </c>
      <c r="C42" s="16"/>
      <c r="D42" s="52"/>
      <c r="E42" s="17"/>
      <c r="F42" s="13"/>
      <c r="G42" s="14"/>
      <c r="H42" s="15" t="str">
        <f>IF(ISERROR(VLOOKUP(YEAR(E42),Aux!$B$3:$C$103,2,FALSE))=TRUE,"",VLOOKUP(YEAR(E42),Aux!$B$3:$C$103,2,FALSE))</f>
        <v/>
      </c>
    </row>
    <row r="43" spans="2:8" ht="15" customHeight="1" x14ac:dyDescent="0.2">
      <c r="B43" s="12">
        <v>38</v>
      </c>
      <c r="C43" s="16"/>
      <c r="D43" s="52"/>
      <c r="E43" s="17"/>
      <c r="F43" s="13"/>
      <c r="G43" s="14"/>
      <c r="H43" s="15" t="str">
        <f>IF(ISERROR(VLOOKUP(YEAR(E43),Aux!$B$3:$C$103,2,FALSE))=TRUE,"",VLOOKUP(YEAR(E43),Aux!$B$3:$C$103,2,FALSE))</f>
        <v/>
      </c>
    </row>
    <row r="44" spans="2:8" ht="15" customHeight="1" x14ac:dyDescent="0.2">
      <c r="B44" s="12">
        <v>39</v>
      </c>
      <c r="C44" s="16"/>
      <c r="D44" s="52"/>
      <c r="E44" s="17"/>
      <c r="F44" s="13"/>
      <c r="G44" s="14"/>
      <c r="H44" s="15" t="str">
        <f>IF(ISERROR(VLOOKUP(YEAR(E44),Aux!$B$3:$C$103,2,FALSE))=TRUE,"",VLOOKUP(YEAR(E44),Aux!$B$3:$C$103,2,FALSE))</f>
        <v/>
      </c>
    </row>
    <row r="45" spans="2:8" ht="15" customHeight="1" x14ac:dyDescent="0.2">
      <c r="B45" s="12">
        <v>40</v>
      </c>
      <c r="C45" s="16"/>
      <c r="D45" s="52"/>
      <c r="E45" s="17"/>
      <c r="F45" s="13"/>
      <c r="G45" s="14"/>
      <c r="H45" s="15" t="str">
        <f>IF(ISERROR(VLOOKUP(YEAR(E45),Aux!$B$3:$C$103,2,FALSE))=TRUE,"",VLOOKUP(YEAR(E45),Aux!$B$3:$C$103,2,FALSE))</f>
        <v/>
      </c>
    </row>
    <row r="46" spans="2:8" ht="15" customHeight="1" x14ac:dyDescent="0.2">
      <c r="B46" s="12">
        <v>41</v>
      </c>
      <c r="C46" s="16"/>
      <c r="D46" s="52"/>
      <c r="E46" s="17"/>
      <c r="F46" s="13"/>
      <c r="G46" s="14"/>
      <c r="H46" s="15" t="str">
        <f>IF(ISERROR(VLOOKUP(YEAR(E46),Aux!$B$3:$C$103,2,FALSE))=TRUE,"",VLOOKUP(YEAR(E46),Aux!$B$3:$C$103,2,FALSE))</f>
        <v/>
      </c>
    </row>
    <row r="47" spans="2:8" ht="15" customHeight="1" x14ac:dyDescent="0.2">
      <c r="B47" s="12">
        <v>42</v>
      </c>
      <c r="C47" s="16"/>
      <c r="D47" s="52"/>
      <c r="E47" s="17"/>
      <c r="F47" s="13"/>
      <c r="G47" s="14"/>
      <c r="H47" s="15" t="str">
        <f>IF(ISERROR(VLOOKUP(YEAR(E47),Aux!$B$3:$C$103,2,FALSE))=TRUE,"",VLOOKUP(YEAR(E47),Aux!$B$3:$C$103,2,FALSE))</f>
        <v/>
      </c>
    </row>
    <row r="48" spans="2:8" ht="15" customHeight="1" x14ac:dyDescent="0.2">
      <c r="B48" s="12">
        <v>43</v>
      </c>
      <c r="C48" s="16"/>
      <c r="D48" s="52"/>
      <c r="E48" s="17"/>
      <c r="F48" s="13"/>
      <c r="G48" s="14"/>
      <c r="H48" s="15" t="str">
        <f>IF(ISERROR(VLOOKUP(YEAR(E48),Aux!$B$3:$C$103,2,FALSE))=TRUE,"",VLOOKUP(YEAR(E48),Aux!$B$3:$C$103,2,FALSE))</f>
        <v/>
      </c>
    </row>
    <row r="49" spans="2:8" ht="15" customHeight="1" x14ac:dyDescent="0.2">
      <c r="B49" s="12">
        <v>44</v>
      </c>
      <c r="C49" s="16"/>
      <c r="D49" s="52"/>
      <c r="E49" s="17"/>
      <c r="F49" s="13"/>
      <c r="G49" s="14"/>
      <c r="H49" s="15" t="str">
        <f>IF(ISERROR(VLOOKUP(YEAR(E49),Aux!$B$3:$C$103,2,FALSE))=TRUE,"",VLOOKUP(YEAR(E49),Aux!$B$3:$C$103,2,FALSE))</f>
        <v/>
      </c>
    </row>
    <row r="50" spans="2:8" ht="15" customHeight="1" x14ac:dyDescent="0.2">
      <c r="B50" s="12">
        <v>45</v>
      </c>
      <c r="C50" s="16"/>
      <c r="D50" s="52"/>
      <c r="E50" s="17"/>
      <c r="F50" s="13"/>
      <c r="G50" s="14"/>
      <c r="H50" s="15" t="str">
        <f>IF(ISERROR(VLOOKUP(YEAR(E50),Aux!$B$3:$C$103,2,FALSE))=TRUE,"",VLOOKUP(YEAR(E50),Aux!$B$3:$C$103,2,FALSE))</f>
        <v/>
      </c>
    </row>
    <row r="51" spans="2:8" ht="15" customHeight="1" x14ac:dyDescent="0.2">
      <c r="B51" s="12">
        <v>46</v>
      </c>
      <c r="C51" s="16"/>
      <c r="D51" s="52"/>
      <c r="E51" s="17"/>
      <c r="F51" s="13"/>
      <c r="G51" s="14"/>
      <c r="H51" s="15" t="str">
        <f>IF(ISERROR(VLOOKUP(YEAR(E51),Aux!$B$3:$C$103,2,FALSE))=TRUE,"",VLOOKUP(YEAR(E51),Aux!$B$3:$C$103,2,FALSE))</f>
        <v/>
      </c>
    </row>
    <row r="52" spans="2:8" ht="15" customHeight="1" x14ac:dyDescent="0.2">
      <c r="B52" s="12">
        <v>47</v>
      </c>
      <c r="C52" s="16"/>
      <c r="D52" s="52"/>
      <c r="E52" s="17"/>
      <c r="F52" s="13"/>
      <c r="G52" s="14"/>
      <c r="H52" s="15" t="str">
        <f>IF(ISERROR(VLOOKUP(YEAR(E52),Aux!$B$3:$C$103,2,FALSE))=TRUE,"",VLOOKUP(YEAR(E52),Aux!$B$3:$C$103,2,FALSE))</f>
        <v/>
      </c>
    </row>
    <row r="53" spans="2:8" ht="15" customHeight="1" x14ac:dyDescent="0.2">
      <c r="B53" s="12">
        <v>48</v>
      </c>
      <c r="C53" s="16"/>
      <c r="D53" s="52"/>
      <c r="E53" s="17"/>
      <c r="F53" s="13"/>
      <c r="G53" s="14"/>
      <c r="H53" s="15" t="str">
        <f>IF(ISERROR(VLOOKUP(YEAR(E53),Aux!$B$3:$C$103,2,FALSE))=TRUE,"",VLOOKUP(YEAR(E53),Aux!$B$3:$C$103,2,FALSE))</f>
        <v/>
      </c>
    </row>
    <row r="54" spans="2:8" ht="15" customHeight="1" x14ac:dyDescent="0.2">
      <c r="B54" s="12">
        <v>49</v>
      </c>
      <c r="C54" s="16"/>
      <c r="D54" s="52"/>
      <c r="E54" s="17"/>
      <c r="F54" s="13"/>
      <c r="G54" s="14"/>
      <c r="H54" s="15" t="str">
        <f>IF(ISERROR(VLOOKUP(YEAR(E54),Aux!$B$3:$C$103,2,FALSE))=TRUE,"",VLOOKUP(YEAR(E54),Aux!$B$3:$C$103,2,FALSE))</f>
        <v/>
      </c>
    </row>
    <row r="55" spans="2:8" ht="15" customHeight="1" x14ac:dyDescent="0.2">
      <c r="B55" s="12">
        <v>50</v>
      </c>
      <c r="C55" s="16"/>
      <c r="D55" s="52"/>
      <c r="E55" s="17"/>
      <c r="F55" s="13"/>
      <c r="G55" s="14"/>
      <c r="H55" s="15" t="str">
        <f>IF(ISERROR(VLOOKUP(YEAR(E55),Aux!$B$3:$C$103,2,FALSE))=TRUE,"",VLOOKUP(YEAR(E55),Aux!$B$3:$C$103,2,FALSE))</f>
        <v/>
      </c>
    </row>
    <row r="56" spans="2:8" ht="15" customHeight="1" thickBot="1" x14ac:dyDescent="0.25">
      <c r="B56" s="53"/>
      <c r="C56" s="54"/>
      <c r="D56" s="55"/>
      <c r="E56" s="56"/>
      <c r="F56" s="55"/>
      <c r="G56" s="57"/>
      <c r="H56" s="58"/>
    </row>
    <row r="57" spans="2:8" ht="15" customHeight="1" thickBot="1" x14ac:dyDescent="0.25">
      <c r="B57" s="59"/>
      <c r="C57" s="60"/>
      <c r="D57" s="49"/>
      <c r="E57" s="18" t="s">
        <v>40</v>
      </c>
      <c r="F57" s="49"/>
      <c r="G57" s="61">
        <f>SUM(G6:G56)</f>
        <v>0</v>
      </c>
      <c r="H57" s="62"/>
    </row>
  </sheetData>
  <sheetProtection password="80C1" sheet="1" objects="1" scenarios="1"/>
  <mergeCells count="6">
    <mergeCell ref="D2:H2"/>
    <mergeCell ref="B4:C5"/>
    <mergeCell ref="C3:E3"/>
    <mergeCell ref="H4:H5"/>
    <mergeCell ref="D4:D5"/>
    <mergeCell ref="F4:F5"/>
  </mergeCells>
  <phoneticPr fontId="0" type="noConversion"/>
  <dataValidations count="1">
    <dataValidation type="date" allowBlank="1" showInputMessage="1" showErrorMessage="1" sqref="E6:E5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Aux!$J$3:$J$40</xm:f>
          </x14:formula1>
          <xm:sqref>F6:F55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showGridLines="0" showZeros="0" view="pageBreakPreview" zoomScale="75" zoomScaleNormal="75" zoomScaleSheetLayoutView="75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3.28515625" defaultRowHeight="12.75" x14ac:dyDescent="0.2"/>
  <cols>
    <col min="1" max="1" width="3.28515625" style="1" customWidth="1"/>
    <col min="2" max="2" width="5.7109375" style="1" customWidth="1"/>
    <col min="3" max="3" width="40.7109375" style="1" customWidth="1"/>
    <col min="4" max="4" width="13.28515625" style="1" customWidth="1"/>
    <col min="5" max="5" width="13.28515625" style="2" customWidth="1"/>
    <col min="6" max="6" width="13.28515625" style="1" customWidth="1"/>
    <col min="7" max="7" width="13.28515625" style="3" customWidth="1"/>
    <col min="8" max="8" width="20.7109375" style="1" customWidth="1"/>
    <col min="9" max="9" width="3.28515625" style="1" customWidth="1"/>
    <col min="10" max="16384" width="13.28515625" style="1"/>
  </cols>
  <sheetData>
    <row r="1" spans="2:8" ht="13.5" thickBot="1" x14ac:dyDescent="0.25"/>
    <row r="2" spans="2:8" ht="15" customHeight="1" thickBot="1" x14ac:dyDescent="0.25">
      <c r="B2" s="4" t="s">
        <v>37</v>
      </c>
      <c r="C2" s="4"/>
      <c r="D2" s="90" t="str">
        <f>Resumo!D2</f>
        <v>Circuito Estadual de Badminton 20xx - Etapa xxxxxxxxx</v>
      </c>
      <c r="E2" s="90"/>
      <c r="F2" s="90"/>
      <c r="G2" s="90"/>
      <c r="H2" s="91"/>
    </row>
    <row r="3" spans="2:8" ht="15" customHeight="1" thickBot="1" x14ac:dyDescent="0.25">
      <c r="B3" s="4" t="s">
        <v>38</v>
      </c>
      <c r="C3" s="90">
        <f>Resumo!C3</f>
        <v>0</v>
      </c>
      <c r="D3" s="90"/>
      <c r="E3" s="90"/>
      <c r="F3" s="5" t="s">
        <v>41</v>
      </c>
      <c r="G3" s="6"/>
      <c r="H3" s="7"/>
    </row>
    <row r="4" spans="2:8" ht="15" customHeight="1" x14ac:dyDescent="0.2">
      <c r="B4" s="79" t="s">
        <v>0</v>
      </c>
      <c r="C4" s="80"/>
      <c r="D4" s="83" t="s">
        <v>35</v>
      </c>
      <c r="E4" s="8" t="s">
        <v>1</v>
      </c>
      <c r="F4" s="83" t="s">
        <v>36</v>
      </c>
      <c r="G4" s="9" t="s">
        <v>3</v>
      </c>
      <c r="H4" s="92" t="s">
        <v>4</v>
      </c>
    </row>
    <row r="5" spans="2:8" ht="15" customHeight="1" thickBot="1" x14ac:dyDescent="0.25">
      <c r="B5" s="81"/>
      <c r="C5" s="82"/>
      <c r="D5" s="84"/>
      <c r="E5" s="10" t="s">
        <v>5</v>
      </c>
      <c r="F5" s="84"/>
      <c r="G5" s="11" t="s">
        <v>6</v>
      </c>
      <c r="H5" s="93"/>
    </row>
    <row r="6" spans="2:8" ht="15" customHeight="1" x14ac:dyDescent="0.2">
      <c r="B6" s="94">
        <v>1</v>
      </c>
      <c r="C6" s="31"/>
      <c r="D6" s="64"/>
      <c r="E6" s="19"/>
      <c r="F6" s="20"/>
      <c r="G6" s="21"/>
      <c r="H6" s="22" t="str">
        <f>IF(ISERROR(VLOOKUP(YEAR(E6),Aux!$B$3:$C$103,2,FALSE))=TRUE,"",VLOOKUP(YEAR(E6),Aux!$B$3:$C$103,2,FALSE))</f>
        <v/>
      </c>
    </row>
    <row r="7" spans="2:8" ht="15" customHeight="1" thickBot="1" x14ac:dyDescent="0.25">
      <c r="B7" s="95"/>
      <c r="C7" s="63"/>
      <c r="D7" s="65"/>
      <c r="E7" s="23"/>
      <c r="F7" s="27">
        <f>F6</f>
        <v>0</v>
      </c>
      <c r="G7" s="24"/>
      <c r="H7" s="25" t="str">
        <f>IF(ISERROR(VLOOKUP(YEAR(E7),Aux!$B$3:$C$103,2,FALSE))=TRUE,"",VLOOKUP(YEAR(E7),Aux!$B$3:$C$103,2,FALSE))</f>
        <v/>
      </c>
    </row>
    <row r="8" spans="2:8" ht="15" customHeight="1" x14ac:dyDescent="0.2">
      <c r="B8" s="94">
        <v>2</v>
      </c>
      <c r="C8" s="31"/>
      <c r="D8" s="64"/>
      <c r="E8" s="19"/>
      <c r="F8" s="20"/>
      <c r="G8" s="21"/>
      <c r="H8" s="22" t="str">
        <f>IF(ISERROR(VLOOKUP(YEAR(E8),Aux!$B$3:$C$103,2,FALSE))=TRUE,"",VLOOKUP(YEAR(E8),Aux!$B$3:$C$103,2,FALSE))</f>
        <v/>
      </c>
    </row>
    <row r="9" spans="2:8" ht="15" customHeight="1" thickBot="1" x14ac:dyDescent="0.25">
      <c r="B9" s="95"/>
      <c r="C9" s="63"/>
      <c r="D9" s="65"/>
      <c r="E9" s="23"/>
      <c r="F9" s="27">
        <f>F8</f>
        <v>0</v>
      </c>
      <c r="G9" s="24"/>
      <c r="H9" s="25" t="str">
        <f>IF(ISERROR(VLOOKUP(YEAR(E9),Aux!$B$3:$C$103,2,FALSE))=TRUE,"",VLOOKUP(YEAR(E9),Aux!$B$3:$C$103,2,FALSE))</f>
        <v/>
      </c>
    </row>
    <row r="10" spans="2:8" ht="15" customHeight="1" x14ac:dyDescent="0.2">
      <c r="B10" s="94">
        <v>3</v>
      </c>
      <c r="C10" s="31"/>
      <c r="D10" s="64"/>
      <c r="E10" s="19"/>
      <c r="F10" s="20"/>
      <c r="G10" s="21"/>
      <c r="H10" s="22" t="str">
        <f>IF(ISERROR(VLOOKUP(YEAR(E10),Aux!$B$3:$C$103,2,FALSE))=TRUE,"",VLOOKUP(YEAR(E10),Aux!$B$3:$C$103,2,FALSE))</f>
        <v/>
      </c>
    </row>
    <row r="11" spans="2:8" ht="15" customHeight="1" thickBot="1" x14ac:dyDescent="0.25">
      <c r="B11" s="95"/>
      <c r="C11" s="63"/>
      <c r="D11" s="65"/>
      <c r="E11" s="23"/>
      <c r="F11" s="27">
        <f>F10</f>
        <v>0</v>
      </c>
      <c r="G11" s="24"/>
      <c r="H11" s="25" t="str">
        <f>IF(ISERROR(VLOOKUP(YEAR(E11),Aux!$B$3:$C$103,2,FALSE))=TRUE,"",VLOOKUP(YEAR(E11),Aux!$B$3:$C$103,2,FALSE))</f>
        <v/>
      </c>
    </row>
    <row r="12" spans="2:8" ht="15" customHeight="1" x14ac:dyDescent="0.2">
      <c r="B12" s="94">
        <v>4</v>
      </c>
      <c r="C12" s="31"/>
      <c r="D12" s="64"/>
      <c r="E12" s="19"/>
      <c r="F12" s="20"/>
      <c r="G12" s="21"/>
      <c r="H12" s="22" t="str">
        <f>IF(ISERROR(VLOOKUP(YEAR(E12),Aux!$B$3:$C$103,2,FALSE))=TRUE,"",VLOOKUP(YEAR(E12),Aux!$B$3:$C$103,2,FALSE))</f>
        <v/>
      </c>
    </row>
    <row r="13" spans="2:8" ht="15" customHeight="1" thickBot="1" x14ac:dyDescent="0.25">
      <c r="B13" s="95"/>
      <c r="C13" s="63"/>
      <c r="D13" s="65"/>
      <c r="E13" s="23"/>
      <c r="F13" s="27">
        <f>F12</f>
        <v>0</v>
      </c>
      <c r="G13" s="24"/>
      <c r="H13" s="25" t="str">
        <f>IF(ISERROR(VLOOKUP(YEAR(E13),Aux!$B$3:$C$103,2,FALSE))=TRUE,"",VLOOKUP(YEAR(E13),Aux!$B$3:$C$103,2,FALSE))</f>
        <v/>
      </c>
    </row>
    <row r="14" spans="2:8" ht="15" customHeight="1" x14ac:dyDescent="0.2">
      <c r="B14" s="94">
        <v>5</v>
      </c>
      <c r="C14" s="31"/>
      <c r="D14" s="64"/>
      <c r="E14" s="19"/>
      <c r="F14" s="20"/>
      <c r="G14" s="21"/>
      <c r="H14" s="22" t="str">
        <f>IF(ISERROR(VLOOKUP(YEAR(E14),Aux!$B$3:$C$103,2,FALSE))=TRUE,"",VLOOKUP(YEAR(E14),Aux!$B$3:$C$103,2,FALSE))</f>
        <v/>
      </c>
    </row>
    <row r="15" spans="2:8" ht="15" customHeight="1" thickBot="1" x14ac:dyDescent="0.25">
      <c r="B15" s="95"/>
      <c r="C15" s="63"/>
      <c r="D15" s="65"/>
      <c r="E15" s="23"/>
      <c r="F15" s="27">
        <f>F14</f>
        <v>0</v>
      </c>
      <c r="G15" s="24"/>
      <c r="H15" s="25" t="str">
        <f>IF(ISERROR(VLOOKUP(YEAR(E15),Aux!$B$3:$C$103,2,FALSE))=TRUE,"",VLOOKUP(YEAR(E15),Aux!$B$3:$C$103,2,FALSE))</f>
        <v/>
      </c>
    </row>
    <row r="16" spans="2:8" ht="15" customHeight="1" x14ac:dyDescent="0.2">
      <c r="B16" s="94">
        <v>6</v>
      </c>
      <c r="C16" s="31"/>
      <c r="D16" s="64"/>
      <c r="E16" s="19"/>
      <c r="F16" s="20"/>
      <c r="G16" s="21"/>
      <c r="H16" s="22" t="str">
        <f>IF(ISERROR(VLOOKUP(YEAR(E16),Aux!$B$3:$C$103,2,FALSE))=TRUE,"",VLOOKUP(YEAR(E16),Aux!$B$3:$C$103,2,FALSE))</f>
        <v/>
      </c>
    </row>
    <row r="17" spans="2:8" ht="15" customHeight="1" thickBot="1" x14ac:dyDescent="0.25">
      <c r="B17" s="95"/>
      <c r="C17" s="63"/>
      <c r="D17" s="65"/>
      <c r="E17" s="23"/>
      <c r="F17" s="27">
        <f>F16</f>
        <v>0</v>
      </c>
      <c r="G17" s="24"/>
      <c r="H17" s="25" t="str">
        <f>IF(ISERROR(VLOOKUP(YEAR(E17),Aux!$B$3:$C$103,2,FALSE))=TRUE,"",VLOOKUP(YEAR(E17),Aux!$B$3:$C$103,2,FALSE))</f>
        <v/>
      </c>
    </row>
    <row r="18" spans="2:8" ht="15" customHeight="1" x14ac:dyDescent="0.2">
      <c r="B18" s="94">
        <v>7</v>
      </c>
      <c r="C18" s="31"/>
      <c r="D18" s="64"/>
      <c r="E18" s="19"/>
      <c r="F18" s="20"/>
      <c r="G18" s="21"/>
      <c r="H18" s="22" t="str">
        <f>IF(ISERROR(VLOOKUP(YEAR(E18),Aux!$B$3:$C$103,2,FALSE))=TRUE,"",VLOOKUP(YEAR(E18),Aux!$B$3:$C$103,2,FALSE))</f>
        <v/>
      </c>
    </row>
    <row r="19" spans="2:8" ht="15" customHeight="1" thickBot="1" x14ac:dyDescent="0.25">
      <c r="B19" s="95"/>
      <c r="C19" s="63"/>
      <c r="D19" s="65"/>
      <c r="E19" s="23"/>
      <c r="F19" s="27">
        <f>F18</f>
        <v>0</v>
      </c>
      <c r="G19" s="24"/>
      <c r="H19" s="25" t="str">
        <f>IF(ISERROR(VLOOKUP(YEAR(E19),Aux!$B$3:$C$103,2,FALSE))=TRUE,"",VLOOKUP(YEAR(E19),Aux!$B$3:$C$103,2,FALSE))</f>
        <v/>
      </c>
    </row>
    <row r="20" spans="2:8" ht="15" customHeight="1" x14ac:dyDescent="0.2">
      <c r="B20" s="94">
        <v>8</v>
      </c>
      <c r="C20" s="31"/>
      <c r="D20" s="64"/>
      <c r="E20" s="19"/>
      <c r="F20" s="20"/>
      <c r="G20" s="21"/>
      <c r="H20" s="22" t="str">
        <f>IF(ISERROR(VLOOKUP(YEAR(E20),Aux!$B$3:$C$103,2,FALSE))=TRUE,"",VLOOKUP(YEAR(E20),Aux!$B$3:$C$103,2,FALSE))</f>
        <v/>
      </c>
    </row>
    <row r="21" spans="2:8" ht="15" customHeight="1" thickBot="1" x14ac:dyDescent="0.25">
      <c r="B21" s="95"/>
      <c r="C21" s="63"/>
      <c r="D21" s="65"/>
      <c r="E21" s="23"/>
      <c r="F21" s="27">
        <f>F20</f>
        <v>0</v>
      </c>
      <c r="G21" s="24"/>
      <c r="H21" s="25" t="str">
        <f>IF(ISERROR(VLOOKUP(YEAR(E21),Aux!$B$3:$C$103,2,FALSE))=TRUE,"",VLOOKUP(YEAR(E21),Aux!$B$3:$C$103,2,FALSE))</f>
        <v/>
      </c>
    </row>
    <row r="22" spans="2:8" ht="15" customHeight="1" x14ac:dyDescent="0.2">
      <c r="B22" s="94">
        <v>9</v>
      </c>
      <c r="C22" s="31"/>
      <c r="D22" s="64"/>
      <c r="E22" s="19"/>
      <c r="F22" s="20"/>
      <c r="G22" s="21"/>
      <c r="H22" s="22" t="str">
        <f>IF(ISERROR(VLOOKUP(YEAR(E22),Aux!$B$3:$C$103,2,FALSE))=TRUE,"",VLOOKUP(YEAR(E22),Aux!$B$3:$C$103,2,FALSE))</f>
        <v/>
      </c>
    </row>
    <row r="23" spans="2:8" ht="15" customHeight="1" thickBot="1" x14ac:dyDescent="0.25">
      <c r="B23" s="95"/>
      <c r="C23" s="63"/>
      <c r="D23" s="65"/>
      <c r="E23" s="23"/>
      <c r="F23" s="27">
        <f>F22</f>
        <v>0</v>
      </c>
      <c r="G23" s="24"/>
      <c r="H23" s="25" t="str">
        <f>IF(ISERROR(VLOOKUP(YEAR(E23),Aux!$B$3:$C$103,2,FALSE))=TRUE,"",VLOOKUP(YEAR(E23),Aux!$B$3:$C$103,2,FALSE))</f>
        <v/>
      </c>
    </row>
    <row r="24" spans="2:8" ht="15" customHeight="1" x14ac:dyDescent="0.2">
      <c r="B24" s="94">
        <v>10</v>
      </c>
      <c r="C24" s="31"/>
      <c r="D24" s="64"/>
      <c r="E24" s="19"/>
      <c r="F24" s="20"/>
      <c r="G24" s="21"/>
      <c r="H24" s="22" t="str">
        <f>IF(ISERROR(VLOOKUP(YEAR(E24),Aux!$B$3:$C$103,2,FALSE))=TRUE,"",VLOOKUP(YEAR(E24),Aux!$B$3:$C$103,2,FALSE))</f>
        <v/>
      </c>
    </row>
    <row r="25" spans="2:8" ht="15" customHeight="1" thickBot="1" x14ac:dyDescent="0.25">
      <c r="B25" s="95"/>
      <c r="C25" s="63"/>
      <c r="D25" s="65"/>
      <c r="E25" s="23"/>
      <c r="F25" s="27">
        <f>F24</f>
        <v>0</v>
      </c>
      <c r="G25" s="24"/>
      <c r="H25" s="25" t="str">
        <f>IF(ISERROR(VLOOKUP(YEAR(E25),Aux!$B$3:$C$103,2,FALSE))=TRUE,"",VLOOKUP(YEAR(E25),Aux!$B$3:$C$103,2,FALSE))</f>
        <v/>
      </c>
    </row>
    <row r="26" spans="2:8" ht="15" customHeight="1" x14ac:dyDescent="0.2">
      <c r="B26" s="94">
        <v>11</v>
      </c>
      <c r="C26" s="31"/>
      <c r="D26" s="64"/>
      <c r="E26" s="19"/>
      <c r="F26" s="20"/>
      <c r="G26" s="21"/>
      <c r="H26" s="22" t="str">
        <f>IF(ISERROR(VLOOKUP(YEAR(E26),Aux!$B$3:$C$103,2,FALSE))=TRUE,"",VLOOKUP(YEAR(E26),Aux!$B$3:$C$103,2,FALSE))</f>
        <v/>
      </c>
    </row>
    <row r="27" spans="2:8" ht="15" customHeight="1" thickBot="1" x14ac:dyDescent="0.25">
      <c r="B27" s="95"/>
      <c r="C27" s="63"/>
      <c r="D27" s="65"/>
      <c r="E27" s="23"/>
      <c r="F27" s="27">
        <f>F26</f>
        <v>0</v>
      </c>
      <c r="G27" s="24"/>
      <c r="H27" s="25" t="str">
        <f>IF(ISERROR(VLOOKUP(YEAR(E27),Aux!$B$3:$C$103,2,FALSE))=TRUE,"",VLOOKUP(YEAR(E27),Aux!$B$3:$C$103,2,FALSE))</f>
        <v/>
      </c>
    </row>
    <row r="28" spans="2:8" ht="15" customHeight="1" x14ac:dyDescent="0.2">
      <c r="B28" s="94">
        <v>12</v>
      </c>
      <c r="C28" s="31"/>
      <c r="D28" s="64"/>
      <c r="E28" s="19"/>
      <c r="F28" s="20"/>
      <c r="G28" s="21"/>
      <c r="H28" s="22" t="str">
        <f>IF(ISERROR(VLOOKUP(YEAR(E28),Aux!$B$3:$C$103,2,FALSE))=TRUE,"",VLOOKUP(YEAR(E28),Aux!$B$3:$C$103,2,FALSE))</f>
        <v/>
      </c>
    </row>
    <row r="29" spans="2:8" ht="15" customHeight="1" thickBot="1" x14ac:dyDescent="0.25">
      <c r="B29" s="95"/>
      <c r="C29" s="63"/>
      <c r="D29" s="65"/>
      <c r="E29" s="23"/>
      <c r="F29" s="27">
        <f>F28</f>
        <v>0</v>
      </c>
      <c r="G29" s="24"/>
      <c r="H29" s="25" t="str">
        <f>IF(ISERROR(VLOOKUP(YEAR(E29),Aux!$B$3:$C$103,2,FALSE))=TRUE,"",VLOOKUP(YEAR(E29),Aux!$B$3:$C$103,2,FALSE))</f>
        <v/>
      </c>
    </row>
    <row r="30" spans="2:8" ht="15" customHeight="1" x14ac:dyDescent="0.2">
      <c r="B30" s="94">
        <v>13</v>
      </c>
      <c r="C30" s="31"/>
      <c r="D30" s="64"/>
      <c r="E30" s="19"/>
      <c r="F30" s="20"/>
      <c r="G30" s="21"/>
      <c r="H30" s="22" t="str">
        <f>IF(ISERROR(VLOOKUP(YEAR(E30),Aux!$B$3:$C$103,2,FALSE))=TRUE,"",VLOOKUP(YEAR(E30),Aux!$B$3:$C$103,2,FALSE))</f>
        <v/>
      </c>
    </row>
    <row r="31" spans="2:8" ht="15" customHeight="1" thickBot="1" x14ac:dyDescent="0.25">
      <c r="B31" s="95"/>
      <c r="C31" s="63"/>
      <c r="D31" s="65"/>
      <c r="E31" s="23"/>
      <c r="F31" s="27">
        <f>F30</f>
        <v>0</v>
      </c>
      <c r="G31" s="24"/>
      <c r="H31" s="25" t="str">
        <f>IF(ISERROR(VLOOKUP(YEAR(E31),Aux!$B$3:$C$103,2,FALSE))=TRUE,"",VLOOKUP(YEAR(E31),Aux!$B$3:$C$103,2,FALSE))</f>
        <v/>
      </c>
    </row>
    <row r="32" spans="2:8" ht="15" customHeight="1" x14ac:dyDescent="0.2">
      <c r="B32" s="94">
        <v>14</v>
      </c>
      <c r="C32" s="31"/>
      <c r="D32" s="64"/>
      <c r="E32" s="19"/>
      <c r="F32" s="20"/>
      <c r="G32" s="21"/>
      <c r="H32" s="22" t="str">
        <f>IF(ISERROR(VLOOKUP(YEAR(E32),Aux!$B$3:$C$103,2,FALSE))=TRUE,"",VLOOKUP(YEAR(E32),Aux!$B$3:$C$103,2,FALSE))</f>
        <v/>
      </c>
    </row>
    <row r="33" spans="2:8" ht="15" customHeight="1" thickBot="1" x14ac:dyDescent="0.25">
      <c r="B33" s="95"/>
      <c r="C33" s="63"/>
      <c r="D33" s="65"/>
      <c r="E33" s="23"/>
      <c r="F33" s="27">
        <f>F32</f>
        <v>0</v>
      </c>
      <c r="G33" s="24"/>
      <c r="H33" s="25" t="str">
        <f>IF(ISERROR(VLOOKUP(YEAR(E33),Aux!$B$3:$C$103,2,FALSE))=TRUE,"",VLOOKUP(YEAR(E33),Aux!$B$3:$C$103,2,FALSE))</f>
        <v/>
      </c>
    </row>
    <row r="34" spans="2:8" ht="15" customHeight="1" x14ac:dyDescent="0.2">
      <c r="B34" s="94">
        <v>15</v>
      </c>
      <c r="C34" s="31"/>
      <c r="D34" s="64"/>
      <c r="E34" s="19"/>
      <c r="F34" s="20"/>
      <c r="G34" s="21"/>
      <c r="H34" s="22" t="str">
        <f>IF(ISERROR(VLOOKUP(YEAR(E34),Aux!$B$3:$C$103,2,FALSE))=TRUE,"",VLOOKUP(YEAR(E34),Aux!$B$3:$C$103,2,FALSE))</f>
        <v/>
      </c>
    </row>
    <row r="35" spans="2:8" ht="15" customHeight="1" thickBot="1" x14ac:dyDescent="0.25">
      <c r="B35" s="95"/>
      <c r="C35" s="63"/>
      <c r="D35" s="65"/>
      <c r="E35" s="23"/>
      <c r="F35" s="27">
        <f>F34</f>
        <v>0</v>
      </c>
      <c r="G35" s="24"/>
      <c r="H35" s="25" t="str">
        <f>IF(ISERROR(VLOOKUP(YEAR(E35),Aux!$B$3:$C$103,2,FALSE))=TRUE,"",VLOOKUP(YEAR(E35),Aux!$B$3:$C$103,2,FALSE))</f>
        <v/>
      </c>
    </row>
    <row r="36" spans="2:8" ht="15" customHeight="1" x14ac:dyDescent="0.2">
      <c r="B36" s="94">
        <v>16</v>
      </c>
      <c r="C36" s="31"/>
      <c r="D36" s="64"/>
      <c r="E36" s="19"/>
      <c r="F36" s="20"/>
      <c r="G36" s="21"/>
      <c r="H36" s="22" t="str">
        <f>IF(ISERROR(VLOOKUP(YEAR(E36),Aux!$B$3:$C$103,2,FALSE))=TRUE,"",VLOOKUP(YEAR(E36),Aux!$B$3:$C$103,2,FALSE))</f>
        <v/>
      </c>
    </row>
    <row r="37" spans="2:8" ht="15" customHeight="1" thickBot="1" x14ac:dyDescent="0.25">
      <c r="B37" s="95"/>
      <c r="C37" s="63"/>
      <c r="D37" s="65"/>
      <c r="E37" s="23"/>
      <c r="F37" s="27">
        <f>F36</f>
        <v>0</v>
      </c>
      <c r="G37" s="24"/>
      <c r="H37" s="25" t="str">
        <f>IF(ISERROR(VLOOKUP(YEAR(E37),Aux!$B$3:$C$103,2,FALSE))=TRUE,"",VLOOKUP(YEAR(E37),Aux!$B$3:$C$103,2,FALSE))</f>
        <v/>
      </c>
    </row>
    <row r="38" spans="2:8" ht="15" customHeight="1" x14ac:dyDescent="0.2">
      <c r="B38" s="94">
        <v>17</v>
      </c>
      <c r="C38" s="31"/>
      <c r="D38" s="64"/>
      <c r="E38" s="19"/>
      <c r="F38" s="20"/>
      <c r="G38" s="21"/>
      <c r="H38" s="22" t="str">
        <f>IF(ISERROR(VLOOKUP(YEAR(E38),Aux!$B$3:$C$103,2,FALSE))=TRUE,"",VLOOKUP(YEAR(E38),Aux!$B$3:$C$103,2,FALSE))</f>
        <v/>
      </c>
    </row>
    <row r="39" spans="2:8" ht="15" customHeight="1" thickBot="1" x14ac:dyDescent="0.25">
      <c r="B39" s="95"/>
      <c r="C39" s="63"/>
      <c r="D39" s="65"/>
      <c r="E39" s="23"/>
      <c r="F39" s="27">
        <f>F38</f>
        <v>0</v>
      </c>
      <c r="G39" s="24"/>
      <c r="H39" s="25" t="str">
        <f>IF(ISERROR(VLOOKUP(YEAR(E39),Aux!$B$3:$C$103,2,FALSE))=TRUE,"",VLOOKUP(YEAR(E39),Aux!$B$3:$C$103,2,FALSE))</f>
        <v/>
      </c>
    </row>
    <row r="40" spans="2:8" ht="15" customHeight="1" x14ac:dyDescent="0.2">
      <c r="B40" s="94">
        <v>18</v>
      </c>
      <c r="C40" s="31"/>
      <c r="D40" s="64"/>
      <c r="E40" s="19"/>
      <c r="F40" s="20"/>
      <c r="G40" s="21"/>
      <c r="H40" s="22" t="str">
        <f>IF(ISERROR(VLOOKUP(YEAR(E40),Aux!$B$3:$C$103,2,FALSE))=TRUE,"",VLOOKUP(YEAR(E40),Aux!$B$3:$C$103,2,FALSE))</f>
        <v/>
      </c>
    </row>
    <row r="41" spans="2:8" ht="15" customHeight="1" thickBot="1" x14ac:dyDescent="0.25">
      <c r="B41" s="95"/>
      <c r="C41" s="63"/>
      <c r="D41" s="65"/>
      <c r="E41" s="23"/>
      <c r="F41" s="27">
        <f>F40</f>
        <v>0</v>
      </c>
      <c r="G41" s="24"/>
      <c r="H41" s="25" t="str">
        <f>IF(ISERROR(VLOOKUP(YEAR(E41),Aux!$B$3:$C$103,2,FALSE))=TRUE,"",VLOOKUP(YEAR(E41),Aux!$B$3:$C$103,2,FALSE))</f>
        <v/>
      </c>
    </row>
    <row r="42" spans="2:8" ht="15" customHeight="1" x14ac:dyDescent="0.2">
      <c r="B42" s="94">
        <v>19</v>
      </c>
      <c r="C42" s="31"/>
      <c r="D42" s="64"/>
      <c r="E42" s="19"/>
      <c r="F42" s="20"/>
      <c r="G42" s="21"/>
      <c r="H42" s="22" t="str">
        <f>IF(ISERROR(VLOOKUP(YEAR(E42),Aux!$B$3:$C$103,2,FALSE))=TRUE,"",VLOOKUP(YEAR(E42),Aux!$B$3:$C$103,2,FALSE))</f>
        <v/>
      </c>
    </row>
    <row r="43" spans="2:8" ht="15" customHeight="1" thickBot="1" x14ac:dyDescent="0.25">
      <c r="B43" s="95"/>
      <c r="C43" s="63"/>
      <c r="D43" s="65"/>
      <c r="E43" s="23"/>
      <c r="F43" s="27">
        <f>F42</f>
        <v>0</v>
      </c>
      <c r="G43" s="24"/>
      <c r="H43" s="25" t="str">
        <f>IF(ISERROR(VLOOKUP(YEAR(E43),Aux!$B$3:$C$103,2,FALSE))=TRUE,"",VLOOKUP(YEAR(E43),Aux!$B$3:$C$103,2,FALSE))</f>
        <v/>
      </c>
    </row>
    <row r="44" spans="2:8" ht="15" customHeight="1" x14ac:dyDescent="0.2">
      <c r="B44" s="94">
        <v>20</v>
      </c>
      <c r="C44" s="31"/>
      <c r="D44" s="64"/>
      <c r="E44" s="19"/>
      <c r="F44" s="20"/>
      <c r="G44" s="21"/>
      <c r="H44" s="22" t="str">
        <f>IF(ISERROR(VLOOKUP(YEAR(E44),Aux!$B$3:$C$103,2,FALSE))=TRUE,"",VLOOKUP(YEAR(E44),Aux!$B$3:$C$103,2,FALSE))</f>
        <v/>
      </c>
    </row>
    <row r="45" spans="2:8" ht="15" customHeight="1" thickBot="1" x14ac:dyDescent="0.25">
      <c r="B45" s="95"/>
      <c r="C45" s="63"/>
      <c r="D45" s="65"/>
      <c r="E45" s="23"/>
      <c r="F45" s="27">
        <f>F44</f>
        <v>0</v>
      </c>
      <c r="G45" s="24"/>
      <c r="H45" s="25" t="str">
        <f>IF(ISERROR(VLOOKUP(YEAR(E45),Aux!$B$3:$C$103,2,FALSE))=TRUE,"",VLOOKUP(YEAR(E45),Aux!$B$3:$C$103,2,FALSE))</f>
        <v/>
      </c>
    </row>
    <row r="46" spans="2:8" ht="15" customHeight="1" x14ac:dyDescent="0.2">
      <c r="B46" s="94">
        <v>21</v>
      </c>
      <c r="C46" s="31"/>
      <c r="D46" s="64"/>
      <c r="E46" s="19"/>
      <c r="F46" s="20"/>
      <c r="G46" s="21"/>
      <c r="H46" s="22" t="str">
        <f>IF(ISERROR(VLOOKUP(YEAR(E46),Aux!$B$3:$C$103,2,FALSE))=TRUE,"",VLOOKUP(YEAR(E46),Aux!$B$3:$C$103,2,FALSE))</f>
        <v/>
      </c>
    </row>
    <row r="47" spans="2:8" ht="15" customHeight="1" thickBot="1" x14ac:dyDescent="0.25">
      <c r="B47" s="95"/>
      <c r="C47" s="63"/>
      <c r="D47" s="65"/>
      <c r="E47" s="23"/>
      <c r="F47" s="27">
        <f>F46</f>
        <v>0</v>
      </c>
      <c r="G47" s="24"/>
      <c r="H47" s="25" t="str">
        <f>IF(ISERROR(VLOOKUP(YEAR(E47),Aux!$B$3:$C$103,2,FALSE))=TRUE,"",VLOOKUP(YEAR(E47),Aux!$B$3:$C$103,2,FALSE))</f>
        <v/>
      </c>
    </row>
    <row r="48" spans="2:8" ht="15" customHeight="1" x14ac:dyDescent="0.2">
      <c r="B48" s="94">
        <v>22</v>
      </c>
      <c r="C48" s="31"/>
      <c r="D48" s="64"/>
      <c r="E48" s="19"/>
      <c r="F48" s="20"/>
      <c r="G48" s="21"/>
      <c r="H48" s="22" t="str">
        <f>IF(ISERROR(VLOOKUP(YEAR(E48),Aux!$B$3:$C$103,2,FALSE))=TRUE,"",VLOOKUP(YEAR(E48),Aux!$B$3:$C$103,2,FALSE))</f>
        <v/>
      </c>
    </row>
    <row r="49" spans="2:8" ht="15" customHeight="1" thickBot="1" x14ac:dyDescent="0.25">
      <c r="B49" s="95"/>
      <c r="C49" s="63"/>
      <c r="D49" s="65"/>
      <c r="E49" s="23"/>
      <c r="F49" s="27">
        <f>F48</f>
        <v>0</v>
      </c>
      <c r="G49" s="24"/>
      <c r="H49" s="25" t="str">
        <f>IF(ISERROR(VLOOKUP(YEAR(E49),Aux!$B$3:$C$103,2,FALSE))=TRUE,"",VLOOKUP(YEAR(E49),Aux!$B$3:$C$103,2,FALSE))</f>
        <v/>
      </c>
    </row>
    <row r="50" spans="2:8" ht="15" customHeight="1" x14ac:dyDescent="0.2">
      <c r="B50" s="94">
        <v>23</v>
      </c>
      <c r="C50" s="31"/>
      <c r="D50" s="64"/>
      <c r="E50" s="19"/>
      <c r="F50" s="20"/>
      <c r="G50" s="21"/>
      <c r="H50" s="22" t="str">
        <f>IF(ISERROR(VLOOKUP(YEAR(E50),Aux!$B$3:$C$103,2,FALSE))=TRUE,"",VLOOKUP(YEAR(E50),Aux!$B$3:$C$103,2,FALSE))</f>
        <v/>
      </c>
    </row>
    <row r="51" spans="2:8" ht="15" customHeight="1" thickBot="1" x14ac:dyDescent="0.25">
      <c r="B51" s="95"/>
      <c r="C51" s="63"/>
      <c r="D51" s="65"/>
      <c r="E51" s="23"/>
      <c r="F51" s="27">
        <f>F50</f>
        <v>0</v>
      </c>
      <c r="G51" s="24"/>
      <c r="H51" s="25" t="str">
        <f>IF(ISERROR(VLOOKUP(YEAR(E51),Aux!$B$3:$C$103,2,FALSE))=TRUE,"",VLOOKUP(YEAR(E51),Aux!$B$3:$C$103,2,FALSE))</f>
        <v/>
      </c>
    </row>
    <row r="52" spans="2:8" ht="15" customHeight="1" x14ac:dyDescent="0.2">
      <c r="B52" s="94">
        <v>24</v>
      </c>
      <c r="C52" s="31"/>
      <c r="D52" s="64"/>
      <c r="E52" s="19"/>
      <c r="F52" s="20"/>
      <c r="G52" s="21"/>
      <c r="H52" s="22" t="str">
        <f>IF(ISERROR(VLOOKUP(YEAR(E52),Aux!$B$3:$C$103,2,FALSE))=TRUE,"",VLOOKUP(YEAR(E52),Aux!$B$3:$C$103,2,FALSE))</f>
        <v/>
      </c>
    </row>
    <row r="53" spans="2:8" ht="15" customHeight="1" thickBot="1" x14ac:dyDescent="0.25">
      <c r="B53" s="95"/>
      <c r="C53" s="63"/>
      <c r="D53" s="65"/>
      <c r="E53" s="23"/>
      <c r="F53" s="27">
        <f>F52</f>
        <v>0</v>
      </c>
      <c r="G53" s="24"/>
      <c r="H53" s="25" t="str">
        <f>IF(ISERROR(VLOOKUP(YEAR(E53),Aux!$B$3:$C$103,2,FALSE))=TRUE,"",VLOOKUP(YEAR(E53),Aux!$B$3:$C$103,2,FALSE))</f>
        <v/>
      </c>
    </row>
    <row r="54" spans="2:8" ht="15" customHeight="1" x14ac:dyDescent="0.2">
      <c r="B54" s="94">
        <v>25</v>
      </c>
      <c r="C54" s="31"/>
      <c r="D54" s="64"/>
      <c r="E54" s="19"/>
      <c r="F54" s="20"/>
      <c r="G54" s="21"/>
      <c r="H54" s="22" t="str">
        <f>IF(ISERROR(VLOOKUP(YEAR(E54),Aux!$B$3:$C$103,2,FALSE))=TRUE,"",VLOOKUP(YEAR(E54),Aux!$B$3:$C$103,2,FALSE))</f>
        <v/>
      </c>
    </row>
    <row r="55" spans="2:8" ht="15" customHeight="1" thickBot="1" x14ac:dyDescent="0.25">
      <c r="B55" s="95"/>
      <c r="C55" s="63"/>
      <c r="D55" s="65"/>
      <c r="E55" s="23"/>
      <c r="F55" s="27">
        <f>F54</f>
        <v>0</v>
      </c>
      <c r="G55" s="24"/>
      <c r="H55" s="25" t="str">
        <f>IF(ISERROR(VLOOKUP(YEAR(E55),Aux!$B$3:$C$103,2,FALSE))=TRUE,"",VLOOKUP(YEAR(E55),Aux!$B$3:$C$103,2,FALSE))</f>
        <v/>
      </c>
    </row>
    <row r="56" spans="2:8" ht="15" customHeight="1" x14ac:dyDescent="0.2">
      <c r="B56" s="94">
        <v>26</v>
      </c>
      <c r="C56" s="31"/>
      <c r="D56" s="64"/>
      <c r="E56" s="19"/>
      <c r="F56" s="20"/>
      <c r="G56" s="21"/>
      <c r="H56" s="22" t="str">
        <f>IF(ISERROR(VLOOKUP(YEAR(E56),Aux!$B$3:$C$103,2,FALSE))=TRUE,"",VLOOKUP(YEAR(E56),Aux!$B$3:$C$103,2,FALSE))</f>
        <v/>
      </c>
    </row>
    <row r="57" spans="2:8" ht="15" customHeight="1" thickBot="1" x14ac:dyDescent="0.25">
      <c r="B57" s="95"/>
      <c r="C57" s="63"/>
      <c r="D57" s="65"/>
      <c r="E57" s="23"/>
      <c r="F57" s="27">
        <f>F56</f>
        <v>0</v>
      </c>
      <c r="G57" s="24"/>
      <c r="H57" s="25" t="str">
        <f>IF(ISERROR(VLOOKUP(YEAR(E57),Aux!$B$3:$C$103,2,FALSE))=TRUE,"",VLOOKUP(YEAR(E57),Aux!$B$3:$C$103,2,FALSE))</f>
        <v/>
      </c>
    </row>
    <row r="58" spans="2:8" ht="15" customHeight="1" x14ac:dyDescent="0.2">
      <c r="B58" s="94">
        <v>27</v>
      </c>
      <c r="C58" s="31"/>
      <c r="D58" s="64"/>
      <c r="E58" s="19"/>
      <c r="F58" s="20"/>
      <c r="G58" s="21"/>
      <c r="H58" s="22" t="str">
        <f>IF(ISERROR(VLOOKUP(YEAR(E58),Aux!$B$3:$C$103,2,FALSE))=TRUE,"",VLOOKUP(YEAR(E58),Aux!$B$3:$C$103,2,FALSE))</f>
        <v/>
      </c>
    </row>
    <row r="59" spans="2:8" ht="15" customHeight="1" thickBot="1" x14ac:dyDescent="0.25">
      <c r="B59" s="95"/>
      <c r="C59" s="63"/>
      <c r="D59" s="65"/>
      <c r="E59" s="23"/>
      <c r="F59" s="27">
        <f>F58</f>
        <v>0</v>
      </c>
      <c r="G59" s="24"/>
      <c r="H59" s="25" t="str">
        <f>IF(ISERROR(VLOOKUP(YEAR(E59),Aux!$B$3:$C$103,2,FALSE))=TRUE,"",VLOOKUP(YEAR(E59),Aux!$B$3:$C$103,2,FALSE))</f>
        <v/>
      </c>
    </row>
    <row r="60" spans="2:8" ht="15" customHeight="1" x14ac:dyDescent="0.2">
      <c r="B60" s="94">
        <v>28</v>
      </c>
      <c r="C60" s="31"/>
      <c r="D60" s="64"/>
      <c r="E60" s="19"/>
      <c r="F60" s="20"/>
      <c r="G60" s="21"/>
      <c r="H60" s="22" t="str">
        <f>IF(ISERROR(VLOOKUP(YEAR(E60),Aux!$B$3:$C$103,2,FALSE))=TRUE,"",VLOOKUP(YEAR(E60),Aux!$B$3:$C$103,2,FALSE))</f>
        <v/>
      </c>
    </row>
    <row r="61" spans="2:8" ht="15" customHeight="1" thickBot="1" x14ac:dyDescent="0.25">
      <c r="B61" s="95"/>
      <c r="C61" s="63"/>
      <c r="D61" s="65"/>
      <c r="E61" s="23"/>
      <c r="F61" s="27">
        <f>F60</f>
        <v>0</v>
      </c>
      <c r="G61" s="24"/>
      <c r="H61" s="25" t="str">
        <f>IF(ISERROR(VLOOKUP(YEAR(E61),Aux!$B$3:$C$103,2,FALSE))=TRUE,"",VLOOKUP(YEAR(E61),Aux!$B$3:$C$103,2,FALSE))</f>
        <v/>
      </c>
    </row>
    <row r="62" spans="2:8" ht="15" customHeight="1" x14ac:dyDescent="0.2">
      <c r="B62" s="94">
        <v>29</v>
      </c>
      <c r="C62" s="31"/>
      <c r="D62" s="64"/>
      <c r="E62" s="19"/>
      <c r="F62" s="20"/>
      <c r="G62" s="21"/>
      <c r="H62" s="22" t="str">
        <f>IF(ISERROR(VLOOKUP(YEAR(E62),Aux!$B$3:$C$103,2,FALSE))=TRUE,"",VLOOKUP(YEAR(E62),Aux!$B$3:$C$103,2,FALSE))</f>
        <v/>
      </c>
    </row>
    <row r="63" spans="2:8" ht="15" customHeight="1" thickBot="1" x14ac:dyDescent="0.25">
      <c r="B63" s="95"/>
      <c r="C63" s="63"/>
      <c r="D63" s="65"/>
      <c r="E63" s="23"/>
      <c r="F63" s="27">
        <f>F62</f>
        <v>0</v>
      </c>
      <c r="G63" s="24"/>
      <c r="H63" s="25" t="str">
        <f>IF(ISERROR(VLOOKUP(YEAR(E63),Aux!$B$3:$C$103,2,FALSE))=TRUE,"",VLOOKUP(YEAR(E63),Aux!$B$3:$C$103,2,FALSE))</f>
        <v/>
      </c>
    </row>
    <row r="64" spans="2:8" ht="15" customHeight="1" x14ac:dyDescent="0.2">
      <c r="B64" s="94">
        <v>30</v>
      </c>
      <c r="C64" s="31"/>
      <c r="D64" s="64"/>
      <c r="E64" s="19"/>
      <c r="F64" s="20"/>
      <c r="G64" s="21"/>
      <c r="H64" s="22" t="str">
        <f>IF(ISERROR(VLOOKUP(YEAR(E64),Aux!$B$3:$C$103,2,FALSE))=TRUE,"",VLOOKUP(YEAR(E64),Aux!$B$3:$C$103,2,FALSE))</f>
        <v/>
      </c>
    </row>
    <row r="65" spans="2:8" ht="15" customHeight="1" thickBot="1" x14ac:dyDescent="0.25">
      <c r="B65" s="95"/>
      <c r="C65" s="63"/>
      <c r="D65" s="65"/>
      <c r="E65" s="23"/>
      <c r="F65" s="27">
        <f>F64</f>
        <v>0</v>
      </c>
      <c r="G65" s="24"/>
      <c r="H65" s="25" t="str">
        <f>IF(ISERROR(VLOOKUP(YEAR(E65),Aux!$B$3:$C$103,2,FALSE))=TRUE,"",VLOOKUP(YEAR(E65),Aux!$B$3:$C$103,2,FALSE))</f>
        <v/>
      </c>
    </row>
    <row r="66" spans="2:8" ht="15" customHeight="1" thickBot="1" x14ac:dyDescent="0.25">
      <c r="B66" s="53"/>
      <c r="C66" s="54"/>
      <c r="D66" s="55"/>
      <c r="E66" s="56"/>
      <c r="F66" s="55"/>
      <c r="G66" s="57"/>
      <c r="H66" s="58"/>
    </row>
    <row r="67" spans="2:8" ht="15" customHeight="1" thickBot="1" x14ac:dyDescent="0.25">
      <c r="B67" s="59"/>
      <c r="C67" s="60"/>
      <c r="D67" s="49"/>
      <c r="E67" s="18" t="s">
        <v>42</v>
      </c>
      <c r="F67" s="49"/>
      <c r="G67" s="61">
        <f>SUM(G6:G66)</f>
        <v>0</v>
      </c>
      <c r="H67" s="62"/>
    </row>
  </sheetData>
  <sheetProtection password="80C1" sheet="1" objects="1" scenarios="1"/>
  <mergeCells count="36">
    <mergeCell ref="B16:B17"/>
    <mergeCell ref="D2:H2"/>
    <mergeCell ref="C3:E3"/>
    <mergeCell ref="B4:C5"/>
    <mergeCell ref="D4:D5"/>
    <mergeCell ref="F4:F5"/>
    <mergeCell ref="H4:H5"/>
    <mergeCell ref="B6:B7"/>
    <mergeCell ref="B8:B9"/>
    <mergeCell ref="B10:B11"/>
    <mergeCell ref="B12:B13"/>
    <mergeCell ref="B14:B15"/>
    <mergeCell ref="B40:B41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64:B65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</mergeCells>
  <dataValidations count="1">
    <dataValidation type="date" allowBlank="1" showInputMessage="1" showErrorMessage="1" sqref="E6:E65">
      <formula1>5480</formula1>
      <formula2>41639</formula2>
    </dataValidation>
  </dataValidations>
  <printOptions gridLinesSet="0"/>
  <pageMargins left="0.39370078740157483" right="0.23622047244094491" top="0.39370078740157483" bottom="0.23622047244094491" header="0.23622047244094491" footer="0.23622047244094491"/>
  <pageSetup paperSize="9" scale="82" orientation="portrait" horizontalDpi="4294967292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Aux!$L$3:$L$57</xm:f>
          </x14:formula1>
          <xm:sqref>F6 F8 F10 F12 F14 F16 F18 F20 F22 F24 F26 F28 F30 F32 F34 F36 F38 F40 F42 F44 F46 F48 F50 F52 F54 F56 F58 F60 F62 F64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03"/>
  <sheetViews>
    <sheetView showGridLines="0" zoomScaleNormal="100" zoomScaleSheetLayoutView="100" workbookViewId="0">
      <pane ySplit="2" topLeftCell="A3" activePane="bottomLeft" state="frozen"/>
      <selection pane="bottomLeft" activeCell="A3" sqref="A3"/>
    </sheetView>
  </sheetViews>
  <sheetFormatPr defaultColWidth="8" defaultRowHeight="11.25" x14ac:dyDescent="0.2"/>
  <cols>
    <col min="1" max="1" width="2.85546875" style="67" customWidth="1"/>
    <col min="2" max="3" width="11.42578125" style="67" customWidth="1"/>
    <col min="4" max="4" width="3.28515625" style="67" customWidth="1"/>
    <col min="5" max="5" width="8.28515625" style="67" customWidth="1"/>
    <col min="6" max="6" width="10.7109375" style="71" customWidth="1"/>
    <col min="7" max="7" width="3.28515625" style="67" customWidth="1"/>
    <col min="8" max="8" width="10.7109375" style="67" customWidth="1"/>
    <col min="9" max="9" width="3.28515625" style="67" customWidth="1"/>
    <col min="10" max="10" width="10.7109375" style="67" customWidth="1"/>
    <col min="11" max="11" width="3.28515625" style="67" customWidth="1"/>
    <col min="12" max="12" width="10.7109375" style="67" customWidth="1"/>
    <col min="13" max="16384" width="8" style="67"/>
  </cols>
  <sheetData>
    <row r="2" spans="2:12" x14ac:dyDescent="0.2">
      <c r="B2" s="66" t="s">
        <v>14</v>
      </c>
      <c r="C2" s="66" t="s">
        <v>4</v>
      </c>
      <c r="E2" s="68" t="s">
        <v>15</v>
      </c>
      <c r="F2" s="68" t="s">
        <v>4</v>
      </c>
      <c r="H2" s="68" t="s">
        <v>8</v>
      </c>
      <c r="J2" s="68" t="s">
        <v>115</v>
      </c>
      <c r="L2" s="68" t="s">
        <v>141</v>
      </c>
    </row>
    <row r="3" spans="2:12" x14ac:dyDescent="0.2">
      <c r="B3" s="69">
        <v>2014</v>
      </c>
      <c r="C3" s="69" t="str">
        <f>IF(ISERROR(VLOOKUP($B$3-B3,$E$2:$F$101,2,FALSE)),"Erro",VLOOKUP($B$3-B3,$E$2:$F$101,2,FALSE))</f>
        <v>Erro</v>
      </c>
      <c r="E3" s="70">
        <v>1</v>
      </c>
      <c r="F3" s="70" t="s">
        <v>16</v>
      </c>
      <c r="H3" s="72" t="s">
        <v>45</v>
      </c>
      <c r="J3" s="72" t="s">
        <v>48</v>
      </c>
      <c r="L3" s="72" t="s">
        <v>50</v>
      </c>
    </row>
    <row r="4" spans="2:12" x14ac:dyDescent="0.2">
      <c r="B4" s="69">
        <f t="shared" ref="B4:B35" si="0">B3-1</f>
        <v>2013</v>
      </c>
      <c r="C4" s="69" t="str">
        <f>IF(ISERROR(VLOOKUP($B$3-B4,$E$2:$F$101,2,FALSE)),"Erro",VLOOKUP($B$3-B4,$E$2:$F$101,2,FALSE))</f>
        <v>S11</v>
      </c>
      <c r="E4" s="70">
        <v>2</v>
      </c>
      <c r="F4" s="70" t="s">
        <v>16</v>
      </c>
      <c r="H4" s="72" t="s">
        <v>46</v>
      </c>
      <c r="J4" s="72" t="s">
        <v>49</v>
      </c>
      <c r="L4" s="72" t="s">
        <v>51</v>
      </c>
    </row>
    <row r="5" spans="2:12" x14ac:dyDescent="0.2">
      <c r="B5" s="69">
        <f t="shared" si="0"/>
        <v>2012</v>
      </c>
      <c r="C5" s="69" t="str">
        <f t="shared" ref="C5:C68" si="1">IF(ISERROR(VLOOKUP($B$3-B5,$E$2:$F$101,2,FALSE)),"Erro",VLOOKUP($B$3-B5,$E$2:$F$101,2,FALSE))</f>
        <v>S11</v>
      </c>
      <c r="E5" s="70">
        <v>3</v>
      </c>
      <c r="F5" s="70" t="s">
        <v>16</v>
      </c>
      <c r="H5" s="72" t="s">
        <v>47</v>
      </c>
      <c r="J5" s="72" t="s">
        <v>53</v>
      </c>
      <c r="L5" s="72" t="s">
        <v>52</v>
      </c>
    </row>
    <row r="6" spans="2:12" x14ac:dyDescent="0.2">
      <c r="B6" s="69">
        <f t="shared" si="0"/>
        <v>2011</v>
      </c>
      <c r="C6" s="69" t="str">
        <f t="shared" si="1"/>
        <v>S11</v>
      </c>
      <c r="E6" s="70">
        <v>4</v>
      </c>
      <c r="F6" s="70" t="s">
        <v>16</v>
      </c>
      <c r="J6" s="72" t="s">
        <v>54</v>
      </c>
      <c r="L6" s="72" t="s">
        <v>55</v>
      </c>
    </row>
    <row r="7" spans="2:12" x14ac:dyDescent="0.2">
      <c r="B7" s="69">
        <f t="shared" si="0"/>
        <v>2010</v>
      </c>
      <c r="C7" s="69" t="str">
        <f t="shared" si="1"/>
        <v>S11</v>
      </c>
      <c r="E7" s="70">
        <v>5</v>
      </c>
      <c r="F7" s="70" t="s">
        <v>16</v>
      </c>
      <c r="J7" s="72" t="s">
        <v>58</v>
      </c>
      <c r="L7" s="72" t="s">
        <v>56</v>
      </c>
    </row>
    <row r="8" spans="2:12" x14ac:dyDescent="0.2">
      <c r="B8" s="69">
        <f t="shared" si="0"/>
        <v>2009</v>
      </c>
      <c r="C8" s="69" t="str">
        <f t="shared" si="1"/>
        <v>S11</v>
      </c>
      <c r="E8" s="70">
        <v>6</v>
      </c>
      <c r="F8" s="70" t="s">
        <v>16</v>
      </c>
      <c r="J8" s="72" t="s">
        <v>59</v>
      </c>
      <c r="L8" s="72" t="s">
        <v>57</v>
      </c>
    </row>
    <row r="9" spans="2:12" x14ac:dyDescent="0.2">
      <c r="B9" s="69">
        <f t="shared" si="0"/>
        <v>2008</v>
      </c>
      <c r="C9" s="69" t="str">
        <f t="shared" si="1"/>
        <v>S11</v>
      </c>
      <c r="E9" s="70">
        <v>7</v>
      </c>
      <c r="F9" s="70" t="s">
        <v>16</v>
      </c>
      <c r="J9" s="72" t="s">
        <v>63</v>
      </c>
      <c r="L9" s="72" t="s">
        <v>60</v>
      </c>
    </row>
    <row r="10" spans="2:12" x14ac:dyDescent="0.2">
      <c r="B10" s="69">
        <f t="shared" si="0"/>
        <v>2007</v>
      </c>
      <c r="C10" s="69" t="str">
        <f t="shared" si="1"/>
        <v>S11</v>
      </c>
      <c r="E10" s="70">
        <v>8</v>
      </c>
      <c r="F10" s="70" t="s">
        <v>16</v>
      </c>
      <c r="J10" s="72" t="s">
        <v>64</v>
      </c>
      <c r="L10" s="72" t="s">
        <v>61</v>
      </c>
    </row>
    <row r="11" spans="2:12" x14ac:dyDescent="0.2">
      <c r="B11" s="69">
        <f t="shared" si="0"/>
        <v>2006</v>
      </c>
      <c r="C11" s="69" t="str">
        <f t="shared" si="1"/>
        <v>S11</v>
      </c>
      <c r="E11" s="70">
        <v>9</v>
      </c>
      <c r="F11" s="70" t="s">
        <v>16</v>
      </c>
      <c r="J11" s="72" t="s">
        <v>68</v>
      </c>
      <c r="L11" s="72" t="s">
        <v>62</v>
      </c>
    </row>
    <row r="12" spans="2:12" x14ac:dyDescent="0.2">
      <c r="B12" s="69">
        <f t="shared" si="0"/>
        <v>2005</v>
      </c>
      <c r="C12" s="69" t="str">
        <f t="shared" si="1"/>
        <v>S11</v>
      </c>
      <c r="E12" s="70">
        <v>10</v>
      </c>
      <c r="F12" s="70" t="s">
        <v>16</v>
      </c>
      <c r="J12" s="72" t="s">
        <v>69</v>
      </c>
      <c r="L12" s="72" t="s">
        <v>65</v>
      </c>
    </row>
    <row r="13" spans="2:12" x14ac:dyDescent="0.2">
      <c r="B13" s="69">
        <f t="shared" si="0"/>
        <v>2004</v>
      </c>
      <c r="C13" s="69" t="str">
        <f t="shared" si="1"/>
        <v>S11</v>
      </c>
      <c r="E13" s="70">
        <v>11</v>
      </c>
      <c r="F13" s="70" t="s">
        <v>17</v>
      </c>
      <c r="J13" s="72" t="s">
        <v>73</v>
      </c>
      <c r="L13" s="72" t="s">
        <v>66</v>
      </c>
    </row>
    <row r="14" spans="2:12" x14ac:dyDescent="0.2">
      <c r="B14" s="69">
        <f t="shared" si="0"/>
        <v>2003</v>
      </c>
      <c r="C14" s="69" t="str">
        <f t="shared" si="1"/>
        <v>S13</v>
      </c>
      <c r="E14" s="70">
        <v>12</v>
      </c>
      <c r="F14" s="70" t="s">
        <v>17</v>
      </c>
      <c r="J14" s="72" t="s">
        <v>74</v>
      </c>
      <c r="L14" s="72" t="s">
        <v>67</v>
      </c>
    </row>
    <row r="15" spans="2:12" x14ac:dyDescent="0.2">
      <c r="B15" s="69">
        <f t="shared" si="0"/>
        <v>2002</v>
      </c>
      <c r="C15" s="69" t="str">
        <f t="shared" si="1"/>
        <v>S13</v>
      </c>
      <c r="E15" s="70">
        <v>13</v>
      </c>
      <c r="F15" s="70" t="s">
        <v>18</v>
      </c>
      <c r="J15" s="72" t="s">
        <v>78</v>
      </c>
      <c r="L15" s="72" t="s">
        <v>70</v>
      </c>
    </row>
    <row r="16" spans="2:12" x14ac:dyDescent="0.2">
      <c r="B16" s="69">
        <f t="shared" si="0"/>
        <v>2001</v>
      </c>
      <c r="C16" s="69" t="str">
        <f t="shared" si="1"/>
        <v>S15</v>
      </c>
      <c r="E16" s="70">
        <v>14</v>
      </c>
      <c r="F16" s="70" t="s">
        <v>18</v>
      </c>
      <c r="J16" s="72" t="s">
        <v>79</v>
      </c>
      <c r="L16" s="72" t="s">
        <v>71</v>
      </c>
    </row>
    <row r="17" spans="2:12" x14ac:dyDescent="0.2">
      <c r="B17" s="69">
        <f t="shared" si="0"/>
        <v>2000</v>
      </c>
      <c r="C17" s="69" t="str">
        <f t="shared" si="1"/>
        <v>S15</v>
      </c>
      <c r="E17" s="70">
        <v>15</v>
      </c>
      <c r="F17" s="70" t="s">
        <v>19</v>
      </c>
      <c r="J17" s="72" t="s">
        <v>83</v>
      </c>
      <c r="L17" s="72" t="s">
        <v>72</v>
      </c>
    </row>
    <row r="18" spans="2:12" x14ac:dyDescent="0.2">
      <c r="B18" s="69">
        <f t="shared" si="0"/>
        <v>1999</v>
      </c>
      <c r="C18" s="69" t="str">
        <f t="shared" si="1"/>
        <v>S17</v>
      </c>
      <c r="E18" s="70">
        <v>16</v>
      </c>
      <c r="F18" s="70" t="s">
        <v>19</v>
      </c>
      <c r="J18" s="72" t="s">
        <v>84</v>
      </c>
      <c r="L18" s="72" t="s">
        <v>75</v>
      </c>
    </row>
    <row r="19" spans="2:12" x14ac:dyDescent="0.2">
      <c r="B19" s="69">
        <f t="shared" si="0"/>
        <v>1998</v>
      </c>
      <c r="C19" s="69" t="str">
        <f t="shared" si="1"/>
        <v>S17</v>
      </c>
      <c r="E19" s="70">
        <v>17</v>
      </c>
      <c r="F19" s="70" t="s">
        <v>20</v>
      </c>
      <c r="J19" s="72" t="s">
        <v>88</v>
      </c>
      <c r="L19" s="72" t="s">
        <v>76</v>
      </c>
    </row>
    <row r="20" spans="2:12" x14ac:dyDescent="0.2">
      <c r="B20" s="69">
        <f t="shared" si="0"/>
        <v>1997</v>
      </c>
      <c r="C20" s="69" t="str">
        <f t="shared" si="1"/>
        <v>S19</v>
      </c>
      <c r="E20" s="70">
        <v>18</v>
      </c>
      <c r="F20" s="70" t="s">
        <v>20</v>
      </c>
      <c r="J20" s="72" t="s">
        <v>89</v>
      </c>
      <c r="L20" s="72" t="s">
        <v>77</v>
      </c>
    </row>
    <row r="21" spans="2:12" x14ac:dyDescent="0.2">
      <c r="B21" s="69">
        <f t="shared" si="0"/>
        <v>1996</v>
      </c>
      <c r="C21" s="69" t="str">
        <f t="shared" si="1"/>
        <v>S19</v>
      </c>
      <c r="E21" s="70">
        <v>19</v>
      </c>
      <c r="F21" s="70" t="s">
        <v>21</v>
      </c>
      <c r="J21" s="72" t="s">
        <v>90</v>
      </c>
      <c r="L21" s="72" t="s">
        <v>80</v>
      </c>
    </row>
    <row r="22" spans="2:12" x14ac:dyDescent="0.2">
      <c r="B22" s="69">
        <f t="shared" si="0"/>
        <v>1995</v>
      </c>
      <c r="C22" s="69" t="str">
        <f t="shared" si="1"/>
        <v>Adulto</v>
      </c>
      <c r="E22" s="70">
        <v>20</v>
      </c>
      <c r="F22" s="70" t="s">
        <v>21</v>
      </c>
      <c r="J22" s="72" t="s">
        <v>91</v>
      </c>
      <c r="L22" s="72" t="s">
        <v>81</v>
      </c>
    </row>
    <row r="23" spans="2:12" x14ac:dyDescent="0.2">
      <c r="B23" s="69">
        <f t="shared" si="0"/>
        <v>1994</v>
      </c>
      <c r="C23" s="69" t="str">
        <f t="shared" si="1"/>
        <v>Adulto</v>
      </c>
      <c r="E23" s="70">
        <v>21</v>
      </c>
      <c r="F23" s="70" t="s">
        <v>21</v>
      </c>
      <c r="J23" s="72" t="s">
        <v>95</v>
      </c>
      <c r="L23" s="72" t="s">
        <v>82</v>
      </c>
    </row>
    <row r="24" spans="2:12" x14ac:dyDescent="0.2">
      <c r="B24" s="69">
        <f t="shared" si="0"/>
        <v>1993</v>
      </c>
      <c r="C24" s="69" t="str">
        <f t="shared" si="1"/>
        <v>Adulto</v>
      </c>
      <c r="E24" s="70">
        <v>22</v>
      </c>
      <c r="F24" s="70" t="s">
        <v>21</v>
      </c>
      <c r="J24" s="72" t="s">
        <v>96</v>
      </c>
      <c r="L24" s="72" t="s">
        <v>85</v>
      </c>
    </row>
    <row r="25" spans="2:12" x14ac:dyDescent="0.2">
      <c r="B25" s="69">
        <f t="shared" si="0"/>
        <v>1992</v>
      </c>
      <c r="C25" s="69" t="str">
        <f t="shared" si="1"/>
        <v>Adulto</v>
      </c>
      <c r="E25" s="70">
        <v>23</v>
      </c>
      <c r="F25" s="70" t="s">
        <v>21</v>
      </c>
      <c r="J25" s="72" t="s">
        <v>100</v>
      </c>
      <c r="L25" s="72" t="s">
        <v>86</v>
      </c>
    </row>
    <row r="26" spans="2:12" x14ac:dyDescent="0.2">
      <c r="B26" s="69">
        <f t="shared" si="0"/>
        <v>1991</v>
      </c>
      <c r="C26" s="69" t="str">
        <f t="shared" si="1"/>
        <v>Adulto</v>
      </c>
      <c r="E26" s="70">
        <v>24</v>
      </c>
      <c r="F26" s="70" t="s">
        <v>21</v>
      </c>
      <c r="J26" s="72" t="s">
        <v>101</v>
      </c>
      <c r="L26" s="72" t="s">
        <v>87</v>
      </c>
    </row>
    <row r="27" spans="2:12" x14ac:dyDescent="0.2">
      <c r="B27" s="69">
        <f t="shared" si="0"/>
        <v>1990</v>
      </c>
      <c r="C27" s="69" t="str">
        <f t="shared" si="1"/>
        <v>Adulto</v>
      </c>
      <c r="E27" s="70">
        <v>25</v>
      </c>
      <c r="F27" s="70" t="s">
        <v>21</v>
      </c>
      <c r="J27" s="72" t="s">
        <v>105</v>
      </c>
      <c r="L27" s="72" t="s">
        <v>80</v>
      </c>
    </row>
    <row r="28" spans="2:12" x14ac:dyDescent="0.2">
      <c r="B28" s="69">
        <f t="shared" si="0"/>
        <v>1989</v>
      </c>
      <c r="C28" s="69" t="str">
        <f t="shared" si="1"/>
        <v>Adulto</v>
      </c>
      <c r="E28" s="70">
        <v>26</v>
      </c>
      <c r="F28" s="70" t="s">
        <v>21</v>
      </c>
      <c r="J28" s="72" t="s">
        <v>106</v>
      </c>
      <c r="L28" s="72" t="s">
        <v>92</v>
      </c>
    </row>
    <row r="29" spans="2:12" x14ac:dyDescent="0.2">
      <c r="B29" s="69">
        <f t="shared" si="0"/>
        <v>1988</v>
      </c>
      <c r="C29" s="69" t="str">
        <f t="shared" si="1"/>
        <v>Adulto</v>
      </c>
      <c r="E29" s="70">
        <v>27</v>
      </c>
      <c r="F29" s="70" t="s">
        <v>21</v>
      </c>
      <c r="J29" s="72" t="s">
        <v>110</v>
      </c>
      <c r="L29" s="72" t="s">
        <v>93</v>
      </c>
    </row>
    <row r="30" spans="2:12" x14ac:dyDescent="0.2">
      <c r="B30" s="69">
        <f t="shared" si="0"/>
        <v>1987</v>
      </c>
      <c r="C30" s="69" t="str">
        <f t="shared" si="1"/>
        <v>Adulto</v>
      </c>
      <c r="E30" s="70">
        <v>28</v>
      </c>
      <c r="F30" s="70" t="s">
        <v>21</v>
      </c>
      <c r="J30" s="72" t="s">
        <v>111</v>
      </c>
      <c r="L30" s="72" t="s">
        <v>94</v>
      </c>
    </row>
    <row r="31" spans="2:12" x14ac:dyDescent="0.2">
      <c r="B31" s="69">
        <f t="shared" si="0"/>
        <v>1986</v>
      </c>
      <c r="C31" s="69" t="str">
        <f t="shared" si="1"/>
        <v>Adulto</v>
      </c>
      <c r="E31" s="70">
        <v>29</v>
      </c>
      <c r="F31" s="70" t="s">
        <v>21</v>
      </c>
      <c r="J31" s="72" t="s">
        <v>116</v>
      </c>
      <c r="L31" s="72" t="s">
        <v>97</v>
      </c>
    </row>
    <row r="32" spans="2:12" x14ac:dyDescent="0.2">
      <c r="B32" s="69">
        <f t="shared" si="0"/>
        <v>1985</v>
      </c>
      <c r="C32" s="69" t="str">
        <f t="shared" si="1"/>
        <v>Adulto</v>
      </c>
      <c r="E32" s="70">
        <v>30</v>
      </c>
      <c r="F32" s="70" t="s">
        <v>21</v>
      </c>
      <c r="J32" s="72" t="s">
        <v>117</v>
      </c>
      <c r="L32" s="72" t="s">
        <v>98</v>
      </c>
    </row>
    <row r="33" spans="2:12" x14ac:dyDescent="0.2">
      <c r="B33" s="69">
        <f t="shared" si="0"/>
        <v>1984</v>
      </c>
      <c r="C33" s="69" t="str">
        <f t="shared" si="1"/>
        <v>Adulto</v>
      </c>
      <c r="E33" s="70">
        <v>31</v>
      </c>
      <c r="F33" s="70" t="s">
        <v>21</v>
      </c>
      <c r="J33" s="72" t="s">
        <v>121</v>
      </c>
      <c r="L33" s="72" t="s">
        <v>99</v>
      </c>
    </row>
    <row r="34" spans="2:12" x14ac:dyDescent="0.2">
      <c r="B34" s="69">
        <f t="shared" si="0"/>
        <v>1983</v>
      </c>
      <c r="C34" s="69" t="str">
        <f t="shared" si="1"/>
        <v>Adulto</v>
      </c>
      <c r="E34" s="70">
        <v>32</v>
      </c>
      <c r="F34" s="70" t="s">
        <v>21</v>
      </c>
      <c r="J34" s="72" t="s">
        <v>122</v>
      </c>
      <c r="L34" s="72" t="s">
        <v>102</v>
      </c>
    </row>
    <row r="35" spans="2:12" x14ac:dyDescent="0.2">
      <c r="B35" s="69">
        <f t="shared" si="0"/>
        <v>1982</v>
      </c>
      <c r="C35" s="69" t="str">
        <f t="shared" si="1"/>
        <v>Adulto</v>
      </c>
      <c r="E35" s="70">
        <v>33</v>
      </c>
      <c r="F35" s="70" t="s">
        <v>21</v>
      </c>
      <c r="J35" s="72" t="s">
        <v>126</v>
      </c>
      <c r="L35" s="72" t="s">
        <v>103</v>
      </c>
    </row>
    <row r="36" spans="2:12" x14ac:dyDescent="0.2">
      <c r="B36" s="69">
        <f t="shared" ref="B36:B67" si="2">B35-1</f>
        <v>1981</v>
      </c>
      <c r="C36" s="69" t="str">
        <f t="shared" si="1"/>
        <v>Adulto</v>
      </c>
      <c r="E36" s="70">
        <v>34</v>
      </c>
      <c r="F36" s="70" t="s">
        <v>21</v>
      </c>
      <c r="J36" s="72" t="s">
        <v>127</v>
      </c>
      <c r="L36" s="72" t="s">
        <v>104</v>
      </c>
    </row>
    <row r="37" spans="2:12" x14ac:dyDescent="0.2">
      <c r="B37" s="69">
        <f t="shared" si="2"/>
        <v>1980</v>
      </c>
      <c r="C37" s="69" t="str">
        <f t="shared" si="1"/>
        <v>Adulto</v>
      </c>
      <c r="E37" s="70">
        <v>35</v>
      </c>
      <c r="F37" s="70" t="s">
        <v>22</v>
      </c>
      <c r="J37" s="72" t="s">
        <v>131</v>
      </c>
      <c r="L37" s="72" t="s">
        <v>107</v>
      </c>
    </row>
    <row r="38" spans="2:12" x14ac:dyDescent="0.2">
      <c r="B38" s="69">
        <f t="shared" si="2"/>
        <v>1979</v>
      </c>
      <c r="C38" s="69" t="str">
        <f t="shared" si="1"/>
        <v>35+</v>
      </c>
      <c r="E38" s="70">
        <v>36</v>
      </c>
      <c r="F38" s="70" t="s">
        <v>22</v>
      </c>
      <c r="J38" s="72" t="s">
        <v>132</v>
      </c>
      <c r="L38" s="72" t="s">
        <v>108</v>
      </c>
    </row>
    <row r="39" spans="2:12" x14ac:dyDescent="0.2">
      <c r="B39" s="69">
        <f t="shared" si="2"/>
        <v>1978</v>
      </c>
      <c r="C39" s="69" t="str">
        <f t="shared" si="1"/>
        <v>35+</v>
      </c>
      <c r="E39" s="70">
        <v>37</v>
      </c>
      <c r="F39" s="70" t="s">
        <v>22</v>
      </c>
      <c r="J39" s="72" t="s">
        <v>136</v>
      </c>
      <c r="L39" s="72" t="s">
        <v>109</v>
      </c>
    </row>
    <row r="40" spans="2:12" x14ac:dyDescent="0.2">
      <c r="B40" s="69">
        <f t="shared" si="2"/>
        <v>1977</v>
      </c>
      <c r="C40" s="69" t="str">
        <f t="shared" si="1"/>
        <v>35+</v>
      </c>
      <c r="E40" s="70">
        <v>38</v>
      </c>
      <c r="F40" s="70" t="s">
        <v>22</v>
      </c>
      <c r="J40" s="72" t="s">
        <v>137</v>
      </c>
      <c r="L40" s="72" t="s">
        <v>112</v>
      </c>
    </row>
    <row r="41" spans="2:12" x14ac:dyDescent="0.2">
      <c r="B41" s="69">
        <f t="shared" si="2"/>
        <v>1976</v>
      </c>
      <c r="C41" s="69" t="str">
        <f t="shared" si="1"/>
        <v>35+</v>
      </c>
      <c r="E41" s="70">
        <v>39</v>
      </c>
      <c r="F41" s="70" t="s">
        <v>22</v>
      </c>
      <c r="L41" s="72" t="s">
        <v>113</v>
      </c>
    </row>
    <row r="42" spans="2:12" x14ac:dyDescent="0.2">
      <c r="B42" s="69">
        <f t="shared" si="2"/>
        <v>1975</v>
      </c>
      <c r="C42" s="69" t="str">
        <f t="shared" si="1"/>
        <v>35+</v>
      </c>
      <c r="E42" s="70">
        <v>40</v>
      </c>
      <c r="F42" s="70" t="s">
        <v>23</v>
      </c>
      <c r="L42" s="72" t="s">
        <v>114</v>
      </c>
    </row>
    <row r="43" spans="2:12" x14ac:dyDescent="0.2">
      <c r="B43" s="69">
        <f t="shared" si="2"/>
        <v>1974</v>
      </c>
      <c r="C43" s="69" t="str">
        <f t="shared" si="1"/>
        <v>40+</v>
      </c>
      <c r="E43" s="70">
        <v>41</v>
      </c>
      <c r="F43" s="70" t="s">
        <v>23</v>
      </c>
      <c r="L43" s="72" t="s">
        <v>118</v>
      </c>
    </row>
    <row r="44" spans="2:12" x14ac:dyDescent="0.2">
      <c r="B44" s="69">
        <f t="shared" si="2"/>
        <v>1973</v>
      </c>
      <c r="C44" s="69" t="str">
        <f t="shared" si="1"/>
        <v>40+</v>
      </c>
      <c r="E44" s="70">
        <v>42</v>
      </c>
      <c r="F44" s="70" t="s">
        <v>23</v>
      </c>
      <c r="L44" s="72" t="s">
        <v>119</v>
      </c>
    </row>
    <row r="45" spans="2:12" x14ac:dyDescent="0.2">
      <c r="B45" s="69">
        <f t="shared" si="2"/>
        <v>1972</v>
      </c>
      <c r="C45" s="69" t="str">
        <f t="shared" si="1"/>
        <v>40+</v>
      </c>
      <c r="E45" s="70">
        <v>43</v>
      </c>
      <c r="F45" s="70" t="s">
        <v>23</v>
      </c>
      <c r="L45" s="72" t="s">
        <v>120</v>
      </c>
    </row>
    <row r="46" spans="2:12" x14ac:dyDescent="0.2">
      <c r="B46" s="69">
        <f t="shared" si="2"/>
        <v>1971</v>
      </c>
      <c r="C46" s="69" t="str">
        <f t="shared" si="1"/>
        <v>40+</v>
      </c>
      <c r="E46" s="70">
        <v>44</v>
      </c>
      <c r="F46" s="70" t="s">
        <v>23</v>
      </c>
      <c r="L46" s="72" t="s">
        <v>123</v>
      </c>
    </row>
    <row r="47" spans="2:12" x14ac:dyDescent="0.2">
      <c r="B47" s="69">
        <f t="shared" si="2"/>
        <v>1970</v>
      </c>
      <c r="C47" s="69" t="str">
        <f t="shared" si="1"/>
        <v>40+</v>
      </c>
      <c r="E47" s="70">
        <v>45</v>
      </c>
      <c r="F47" s="70" t="s">
        <v>24</v>
      </c>
      <c r="L47" s="72" t="s">
        <v>124</v>
      </c>
    </row>
    <row r="48" spans="2:12" x14ac:dyDescent="0.2">
      <c r="B48" s="69">
        <f t="shared" si="2"/>
        <v>1969</v>
      </c>
      <c r="C48" s="69" t="str">
        <f t="shared" si="1"/>
        <v>45+</v>
      </c>
      <c r="E48" s="70">
        <v>46</v>
      </c>
      <c r="F48" s="70" t="s">
        <v>24</v>
      </c>
      <c r="L48" s="72" t="s">
        <v>125</v>
      </c>
    </row>
    <row r="49" spans="2:12" x14ac:dyDescent="0.2">
      <c r="B49" s="69">
        <f t="shared" si="2"/>
        <v>1968</v>
      </c>
      <c r="C49" s="69" t="str">
        <f t="shared" si="1"/>
        <v>45+</v>
      </c>
      <c r="E49" s="70">
        <v>47</v>
      </c>
      <c r="F49" s="70" t="s">
        <v>24</v>
      </c>
      <c r="L49" s="72" t="s">
        <v>128</v>
      </c>
    </row>
    <row r="50" spans="2:12" x14ac:dyDescent="0.2">
      <c r="B50" s="69">
        <f t="shared" si="2"/>
        <v>1967</v>
      </c>
      <c r="C50" s="69" t="str">
        <f t="shared" si="1"/>
        <v>45+</v>
      </c>
      <c r="E50" s="70">
        <v>48</v>
      </c>
      <c r="F50" s="70" t="s">
        <v>24</v>
      </c>
      <c r="L50" s="72" t="s">
        <v>129</v>
      </c>
    </row>
    <row r="51" spans="2:12" x14ac:dyDescent="0.2">
      <c r="B51" s="69">
        <f t="shared" si="2"/>
        <v>1966</v>
      </c>
      <c r="C51" s="69" t="str">
        <f t="shared" si="1"/>
        <v>45+</v>
      </c>
      <c r="E51" s="70">
        <v>49</v>
      </c>
      <c r="F51" s="70" t="s">
        <v>24</v>
      </c>
      <c r="L51" s="72" t="s">
        <v>130</v>
      </c>
    </row>
    <row r="52" spans="2:12" x14ac:dyDescent="0.2">
      <c r="B52" s="69">
        <f t="shared" si="2"/>
        <v>1965</v>
      </c>
      <c r="C52" s="69" t="str">
        <f t="shared" si="1"/>
        <v>45+</v>
      </c>
      <c r="E52" s="70">
        <v>50</v>
      </c>
      <c r="F52" s="70" t="s">
        <v>25</v>
      </c>
      <c r="L52" s="72" t="s">
        <v>133</v>
      </c>
    </row>
    <row r="53" spans="2:12" x14ac:dyDescent="0.2">
      <c r="B53" s="69">
        <f t="shared" si="2"/>
        <v>1964</v>
      </c>
      <c r="C53" s="69" t="str">
        <f t="shared" si="1"/>
        <v>50+</v>
      </c>
      <c r="E53" s="70">
        <v>51</v>
      </c>
      <c r="F53" s="70" t="s">
        <v>25</v>
      </c>
      <c r="L53" s="72" t="s">
        <v>134</v>
      </c>
    </row>
    <row r="54" spans="2:12" x14ac:dyDescent="0.2">
      <c r="B54" s="69">
        <f t="shared" si="2"/>
        <v>1963</v>
      </c>
      <c r="C54" s="69" t="str">
        <f t="shared" si="1"/>
        <v>50+</v>
      </c>
      <c r="E54" s="70">
        <v>52</v>
      </c>
      <c r="F54" s="70" t="s">
        <v>25</v>
      </c>
      <c r="L54" s="72" t="s">
        <v>135</v>
      </c>
    </row>
    <row r="55" spans="2:12" x14ac:dyDescent="0.2">
      <c r="B55" s="69">
        <f t="shared" si="2"/>
        <v>1962</v>
      </c>
      <c r="C55" s="69" t="str">
        <f t="shared" si="1"/>
        <v>50+</v>
      </c>
      <c r="E55" s="70">
        <v>53</v>
      </c>
      <c r="F55" s="70" t="s">
        <v>25</v>
      </c>
      <c r="L55" s="72" t="s">
        <v>138</v>
      </c>
    </row>
    <row r="56" spans="2:12" x14ac:dyDescent="0.2">
      <c r="B56" s="69">
        <f t="shared" si="2"/>
        <v>1961</v>
      </c>
      <c r="C56" s="69" t="str">
        <f t="shared" si="1"/>
        <v>50+</v>
      </c>
      <c r="E56" s="70">
        <v>54</v>
      </c>
      <c r="F56" s="70" t="s">
        <v>25</v>
      </c>
      <c r="L56" s="72" t="s">
        <v>139</v>
      </c>
    </row>
    <row r="57" spans="2:12" x14ac:dyDescent="0.2">
      <c r="B57" s="69">
        <f t="shared" si="2"/>
        <v>1960</v>
      </c>
      <c r="C57" s="69" t="str">
        <f t="shared" si="1"/>
        <v>50+</v>
      </c>
      <c r="E57" s="70">
        <v>55</v>
      </c>
      <c r="F57" s="70" t="s">
        <v>26</v>
      </c>
      <c r="L57" s="72" t="s">
        <v>140</v>
      </c>
    </row>
    <row r="58" spans="2:12" x14ac:dyDescent="0.2">
      <c r="B58" s="69">
        <f t="shared" si="2"/>
        <v>1959</v>
      </c>
      <c r="C58" s="69" t="str">
        <f t="shared" si="1"/>
        <v>55+</v>
      </c>
      <c r="E58" s="70">
        <v>56</v>
      </c>
      <c r="F58" s="70" t="s">
        <v>26</v>
      </c>
    </row>
    <row r="59" spans="2:12" x14ac:dyDescent="0.2">
      <c r="B59" s="69">
        <f t="shared" si="2"/>
        <v>1958</v>
      </c>
      <c r="C59" s="69" t="str">
        <f t="shared" si="1"/>
        <v>55+</v>
      </c>
      <c r="E59" s="70">
        <v>57</v>
      </c>
      <c r="F59" s="70" t="s">
        <v>26</v>
      </c>
    </row>
    <row r="60" spans="2:12" x14ac:dyDescent="0.2">
      <c r="B60" s="69">
        <f t="shared" si="2"/>
        <v>1957</v>
      </c>
      <c r="C60" s="69" t="str">
        <f t="shared" si="1"/>
        <v>55+</v>
      </c>
      <c r="E60" s="70">
        <v>58</v>
      </c>
      <c r="F60" s="70" t="s">
        <v>26</v>
      </c>
    </row>
    <row r="61" spans="2:12" x14ac:dyDescent="0.2">
      <c r="B61" s="69">
        <f t="shared" si="2"/>
        <v>1956</v>
      </c>
      <c r="C61" s="69" t="str">
        <f t="shared" si="1"/>
        <v>55+</v>
      </c>
      <c r="E61" s="70">
        <v>59</v>
      </c>
      <c r="F61" s="70" t="s">
        <v>26</v>
      </c>
    </row>
    <row r="62" spans="2:12" x14ac:dyDescent="0.2">
      <c r="B62" s="69">
        <f t="shared" si="2"/>
        <v>1955</v>
      </c>
      <c r="C62" s="69" t="str">
        <f t="shared" si="1"/>
        <v>55+</v>
      </c>
      <c r="E62" s="70">
        <v>60</v>
      </c>
      <c r="F62" s="70" t="s">
        <v>27</v>
      </c>
    </row>
    <row r="63" spans="2:12" x14ac:dyDescent="0.2">
      <c r="B63" s="69">
        <f t="shared" si="2"/>
        <v>1954</v>
      </c>
      <c r="C63" s="69" t="str">
        <f t="shared" si="1"/>
        <v>60+</v>
      </c>
      <c r="E63" s="70">
        <v>61</v>
      </c>
      <c r="F63" s="70" t="s">
        <v>27</v>
      </c>
    </row>
    <row r="64" spans="2:12" x14ac:dyDescent="0.2">
      <c r="B64" s="69">
        <f t="shared" si="2"/>
        <v>1953</v>
      </c>
      <c r="C64" s="69" t="str">
        <f t="shared" si="1"/>
        <v>60+</v>
      </c>
      <c r="E64" s="70">
        <v>62</v>
      </c>
      <c r="F64" s="70" t="s">
        <v>27</v>
      </c>
    </row>
    <row r="65" spans="2:6" x14ac:dyDescent="0.2">
      <c r="B65" s="69">
        <f t="shared" si="2"/>
        <v>1952</v>
      </c>
      <c r="C65" s="69" t="str">
        <f t="shared" si="1"/>
        <v>60+</v>
      </c>
      <c r="E65" s="70">
        <v>63</v>
      </c>
      <c r="F65" s="70" t="s">
        <v>27</v>
      </c>
    </row>
    <row r="66" spans="2:6" x14ac:dyDescent="0.2">
      <c r="B66" s="69">
        <f t="shared" si="2"/>
        <v>1951</v>
      </c>
      <c r="C66" s="69" t="str">
        <f t="shared" si="1"/>
        <v>60+</v>
      </c>
      <c r="E66" s="70">
        <v>64</v>
      </c>
      <c r="F66" s="70" t="s">
        <v>27</v>
      </c>
    </row>
    <row r="67" spans="2:6" x14ac:dyDescent="0.2">
      <c r="B67" s="69">
        <f t="shared" si="2"/>
        <v>1950</v>
      </c>
      <c r="C67" s="69" t="str">
        <f t="shared" si="1"/>
        <v>60+</v>
      </c>
      <c r="E67" s="70">
        <v>65</v>
      </c>
      <c r="F67" s="70" t="s">
        <v>28</v>
      </c>
    </row>
    <row r="68" spans="2:6" x14ac:dyDescent="0.2">
      <c r="B68" s="69">
        <f t="shared" ref="B68:B99" si="3">B67-1</f>
        <v>1949</v>
      </c>
      <c r="C68" s="69" t="str">
        <f t="shared" si="1"/>
        <v>65+</v>
      </c>
      <c r="E68" s="70">
        <v>66</v>
      </c>
      <c r="F68" s="70" t="s">
        <v>28</v>
      </c>
    </row>
    <row r="69" spans="2:6" x14ac:dyDescent="0.2">
      <c r="B69" s="69">
        <f t="shared" si="3"/>
        <v>1948</v>
      </c>
      <c r="C69" s="69" t="str">
        <f t="shared" ref="C69:C103" si="4">IF(ISERROR(VLOOKUP($B$3-B69,$E$2:$F$101,2,FALSE)),"Erro",VLOOKUP($B$3-B69,$E$2:$F$101,2,FALSE))</f>
        <v>65+</v>
      </c>
      <c r="E69" s="70">
        <v>67</v>
      </c>
      <c r="F69" s="70" t="s">
        <v>28</v>
      </c>
    </row>
    <row r="70" spans="2:6" x14ac:dyDescent="0.2">
      <c r="B70" s="69">
        <f t="shared" si="3"/>
        <v>1947</v>
      </c>
      <c r="C70" s="69" t="str">
        <f t="shared" si="4"/>
        <v>65+</v>
      </c>
      <c r="E70" s="70">
        <v>68</v>
      </c>
      <c r="F70" s="70" t="s">
        <v>28</v>
      </c>
    </row>
    <row r="71" spans="2:6" x14ac:dyDescent="0.2">
      <c r="B71" s="69">
        <f t="shared" si="3"/>
        <v>1946</v>
      </c>
      <c r="C71" s="69" t="str">
        <f t="shared" si="4"/>
        <v>65+</v>
      </c>
      <c r="E71" s="70">
        <v>69</v>
      </c>
      <c r="F71" s="70" t="s">
        <v>28</v>
      </c>
    </row>
    <row r="72" spans="2:6" x14ac:dyDescent="0.2">
      <c r="B72" s="69">
        <f t="shared" si="3"/>
        <v>1945</v>
      </c>
      <c r="C72" s="69" t="str">
        <f t="shared" si="4"/>
        <v>65+</v>
      </c>
      <c r="E72" s="70">
        <v>70</v>
      </c>
      <c r="F72" s="70" t="s">
        <v>29</v>
      </c>
    </row>
    <row r="73" spans="2:6" x14ac:dyDescent="0.2">
      <c r="B73" s="69">
        <f t="shared" si="3"/>
        <v>1944</v>
      </c>
      <c r="C73" s="69" t="str">
        <f t="shared" si="4"/>
        <v>70+</v>
      </c>
      <c r="E73" s="70">
        <v>71</v>
      </c>
      <c r="F73" s="70" t="s">
        <v>29</v>
      </c>
    </row>
    <row r="74" spans="2:6" x14ac:dyDescent="0.2">
      <c r="B74" s="69">
        <f t="shared" si="3"/>
        <v>1943</v>
      </c>
      <c r="C74" s="69" t="str">
        <f t="shared" si="4"/>
        <v>70+</v>
      </c>
      <c r="E74" s="70">
        <v>72</v>
      </c>
      <c r="F74" s="70" t="s">
        <v>29</v>
      </c>
    </row>
    <row r="75" spans="2:6" x14ac:dyDescent="0.2">
      <c r="B75" s="69">
        <f t="shared" si="3"/>
        <v>1942</v>
      </c>
      <c r="C75" s="69" t="str">
        <f t="shared" si="4"/>
        <v>70+</v>
      </c>
      <c r="E75" s="70">
        <v>73</v>
      </c>
      <c r="F75" s="70" t="s">
        <v>29</v>
      </c>
    </row>
    <row r="76" spans="2:6" x14ac:dyDescent="0.2">
      <c r="B76" s="69">
        <f t="shared" si="3"/>
        <v>1941</v>
      </c>
      <c r="C76" s="69" t="str">
        <f t="shared" si="4"/>
        <v>70+</v>
      </c>
      <c r="E76" s="70">
        <v>74</v>
      </c>
      <c r="F76" s="70" t="s">
        <v>29</v>
      </c>
    </row>
    <row r="77" spans="2:6" x14ac:dyDescent="0.2">
      <c r="B77" s="69">
        <f t="shared" si="3"/>
        <v>1940</v>
      </c>
      <c r="C77" s="69" t="str">
        <f t="shared" si="4"/>
        <v>70+</v>
      </c>
      <c r="E77" s="70">
        <v>75</v>
      </c>
      <c r="F77" s="70" t="s">
        <v>30</v>
      </c>
    </row>
    <row r="78" spans="2:6" x14ac:dyDescent="0.2">
      <c r="B78" s="69">
        <f t="shared" si="3"/>
        <v>1939</v>
      </c>
      <c r="C78" s="69" t="str">
        <f t="shared" si="4"/>
        <v>75+</v>
      </c>
      <c r="E78" s="70">
        <v>76</v>
      </c>
      <c r="F78" s="70" t="s">
        <v>30</v>
      </c>
    </row>
    <row r="79" spans="2:6" x14ac:dyDescent="0.2">
      <c r="B79" s="69">
        <f t="shared" si="3"/>
        <v>1938</v>
      </c>
      <c r="C79" s="69" t="str">
        <f t="shared" si="4"/>
        <v>75+</v>
      </c>
      <c r="E79" s="70">
        <v>77</v>
      </c>
      <c r="F79" s="70" t="s">
        <v>30</v>
      </c>
    </row>
    <row r="80" spans="2:6" x14ac:dyDescent="0.2">
      <c r="B80" s="69">
        <f t="shared" si="3"/>
        <v>1937</v>
      </c>
      <c r="C80" s="69" t="str">
        <f t="shared" si="4"/>
        <v>75+</v>
      </c>
      <c r="E80" s="70">
        <v>78</v>
      </c>
      <c r="F80" s="70" t="s">
        <v>30</v>
      </c>
    </row>
    <row r="81" spans="2:6" x14ac:dyDescent="0.2">
      <c r="B81" s="69">
        <f t="shared" si="3"/>
        <v>1936</v>
      </c>
      <c r="C81" s="69" t="str">
        <f t="shared" si="4"/>
        <v>75+</v>
      </c>
      <c r="E81" s="70">
        <v>79</v>
      </c>
      <c r="F81" s="70" t="s">
        <v>30</v>
      </c>
    </row>
    <row r="82" spans="2:6" x14ac:dyDescent="0.2">
      <c r="B82" s="69">
        <f t="shared" si="3"/>
        <v>1935</v>
      </c>
      <c r="C82" s="69" t="str">
        <f t="shared" si="4"/>
        <v>75+</v>
      </c>
      <c r="E82" s="70">
        <v>80</v>
      </c>
      <c r="F82" s="70" t="s">
        <v>31</v>
      </c>
    </row>
    <row r="83" spans="2:6" x14ac:dyDescent="0.2">
      <c r="B83" s="69">
        <f t="shared" si="3"/>
        <v>1934</v>
      </c>
      <c r="C83" s="69" t="str">
        <f t="shared" si="4"/>
        <v>80+</v>
      </c>
      <c r="E83" s="70">
        <v>81</v>
      </c>
      <c r="F83" s="70" t="s">
        <v>31</v>
      </c>
    </row>
    <row r="84" spans="2:6" x14ac:dyDescent="0.2">
      <c r="B84" s="69">
        <f t="shared" si="3"/>
        <v>1933</v>
      </c>
      <c r="C84" s="69" t="str">
        <f t="shared" si="4"/>
        <v>80+</v>
      </c>
      <c r="E84" s="70">
        <v>82</v>
      </c>
      <c r="F84" s="70" t="s">
        <v>31</v>
      </c>
    </row>
    <row r="85" spans="2:6" x14ac:dyDescent="0.2">
      <c r="B85" s="69">
        <f t="shared" si="3"/>
        <v>1932</v>
      </c>
      <c r="C85" s="69" t="str">
        <f t="shared" si="4"/>
        <v>80+</v>
      </c>
      <c r="E85" s="70">
        <v>83</v>
      </c>
      <c r="F85" s="70" t="s">
        <v>31</v>
      </c>
    </row>
    <row r="86" spans="2:6" x14ac:dyDescent="0.2">
      <c r="B86" s="69">
        <f t="shared" si="3"/>
        <v>1931</v>
      </c>
      <c r="C86" s="69" t="str">
        <f t="shared" si="4"/>
        <v>80+</v>
      </c>
      <c r="E86" s="70">
        <v>84</v>
      </c>
      <c r="F86" s="70" t="s">
        <v>31</v>
      </c>
    </row>
    <row r="87" spans="2:6" x14ac:dyDescent="0.2">
      <c r="B87" s="69">
        <f t="shared" si="3"/>
        <v>1930</v>
      </c>
      <c r="C87" s="69" t="str">
        <f t="shared" si="4"/>
        <v>80+</v>
      </c>
      <c r="E87" s="70">
        <v>85</v>
      </c>
      <c r="F87" s="70" t="s">
        <v>32</v>
      </c>
    </row>
    <row r="88" spans="2:6" x14ac:dyDescent="0.2">
      <c r="B88" s="69">
        <f t="shared" si="3"/>
        <v>1929</v>
      </c>
      <c r="C88" s="69" t="str">
        <f t="shared" si="4"/>
        <v>85+</v>
      </c>
      <c r="E88" s="70">
        <v>86</v>
      </c>
      <c r="F88" s="70" t="s">
        <v>32</v>
      </c>
    </row>
    <row r="89" spans="2:6" x14ac:dyDescent="0.2">
      <c r="B89" s="69">
        <f t="shared" si="3"/>
        <v>1928</v>
      </c>
      <c r="C89" s="69" t="str">
        <f t="shared" si="4"/>
        <v>85+</v>
      </c>
      <c r="E89" s="70">
        <v>87</v>
      </c>
      <c r="F89" s="70" t="s">
        <v>32</v>
      </c>
    </row>
    <row r="90" spans="2:6" x14ac:dyDescent="0.2">
      <c r="B90" s="69">
        <f t="shared" si="3"/>
        <v>1927</v>
      </c>
      <c r="C90" s="69" t="str">
        <f t="shared" si="4"/>
        <v>85+</v>
      </c>
      <c r="E90" s="70">
        <v>88</v>
      </c>
      <c r="F90" s="70" t="s">
        <v>32</v>
      </c>
    </row>
    <row r="91" spans="2:6" x14ac:dyDescent="0.2">
      <c r="B91" s="69">
        <f t="shared" si="3"/>
        <v>1926</v>
      </c>
      <c r="C91" s="69" t="str">
        <f t="shared" si="4"/>
        <v>85+</v>
      </c>
      <c r="E91" s="70">
        <v>89</v>
      </c>
      <c r="F91" s="70" t="s">
        <v>32</v>
      </c>
    </row>
    <row r="92" spans="2:6" x14ac:dyDescent="0.2">
      <c r="B92" s="69">
        <f t="shared" si="3"/>
        <v>1925</v>
      </c>
      <c r="C92" s="69" t="str">
        <f t="shared" si="4"/>
        <v>85+</v>
      </c>
      <c r="E92" s="70">
        <v>90</v>
      </c>
      <c r="F92" s="70" t="s">
        <v>33</v>
      </c>
    </row>
    <row r="93" spans="2:6" x14ac:dyDescent="0.2">
      <c r="B93" s="69">
        <f t="shared" si="3"/>
        <v>1924</v>
      </c>
      <c r="C93" s="69" t="str">
        <f t="shared" si="4"/>
        <v>90+</v>
      </c>
      <c r="E93" s="70">
        <v>91</v>
      </c>
      <c r="F93" s="70" t="s">
        <v>33</v>
      </c>
    </row>
    <row r="94" spans="2:6" x14ac:dyDescent="0.2">
      <c r="B94" s="69">
        <f t="shared" si="3"/>
        <v>1923</v>
      </c>
      <c r="C94" s="69" t="str">
        <f t="shared" si="4"/>
        <v>90+</v>
      </c>
      <c r="E94" s="70">
        <v>92</v>
      </c>
      <c r="F94" s="70" t="s">
        <v>33</v>
      </c>
    </row>
    <row r="95" spans="2:6" x14ac:dyDescent="0.2">
      <c r="B95" s="69">
        <f t="shared" si="3"/>
        <v>1922</v>
      </c>
      <c r="C95" s="69" t="str">
        <f t="shared" si="4"/>
        <v>90+</v>
      </c>
      <c r="E95" s="70">
        <v>93</v>
      </c>
      <c r="F95" s="70" t="s">
        <v>33</v>
      </c>
    </row>
    <row r="96" spans="2:6" x14ac:dyDescent="0.2">
      <c r="B96" s="69">
        <f t="shared" si="3"/>
        <v>1921</v>
      </c>
      <c r="C96" s="69" t="str">
        <f t="shared" si="4"/>
        <v>90+</v>
      </c>
      <c r="E96" s="70">
        <v>94</v>
      </c>
      <c r="F96" s="70" t="s">
        <v>33</v>
      </c>
    </row>
    <row r="97" spans="2:6" x14ac:dyDescent="0.2">
      <c r="B97" s="69">
        <f t="shared" si="3"/>
        <v>1920</v>
      </c>
      <c r="C97" s="69" t="str">
        <f t="shared" si="4"/>
        <v>90+</v>
      </c>
      <c r="E97" s="70">
        <v>95</v>
      </c>
      <c r="F97" s="70" t="s">
        <v>34</v>
      </c>
    </row>
    <row r="98" spans="2:6" x14ac:dyDescent="0.2">
      <c r="B98" s="69">
        <f t="shared" si="3"/>
        <v>1919</v>
      </c>
      <c r="C98" s="69" t="str">
        <f t="shared" si="4"/>
        <v>95+</v>
      </c>
      <c r="E98" s="70">
        <v>96</v>
      </c>
      <c r="F98" s="70" t="s">
        <v>34</v>
      </c>
    </row>
    <row r="99" spans="2:6" x14ac:dyDescent="0.2">
      <c r="B99" s="69">
        <f t="shared" si="3"/>
        <v>1918</v>
      </c>
      <c r="C99" s="69" t="str">
        <f t="shared" si="4"/>
        <v>95+</v>
      </c>
      <c r="E99" s="70">
        <v>97</v>
      </c>
      <c r="F99" s="70" t="s">
        <v>34</v>
      </c>
    </row>
    <row r="100" spans="2:6" x14ac:dyDescent="0.2">
      <c r="B100" s="69">
        <f>B99-1</f>
        <v>1917</v>
      </c>
      <c r="C100" s="69" t="str">
        <f t="shared" si="4"/>
        <v>95+</v>
      </c>
      <c r="E100" s="70">
        <v>98</v>
      </c>
      <c r="F100" s="70" t="s">
        <v>34</v>
      </c>
    </row>
    <row r="101" spans="2:6" x14ac:dyDescent="0.2">
      <c r="B101" s="69">
        <f>B100-1</f>
        <v>1916</v>
      </c>
      <c r="C101" s="69" t="str">
        <f t="shared" si="4"/>
        <v>95+</v>
      </c>
      <c r="E101" s="70">
        <v>99</v>
      </c>
      <c r="F101" s="70" t="s">
        <v>34</v>
      </c>
    </row>
    <row r="102" spans="2:6" x14ac:dyDescent="0.2">
      <c r="B102" s="69">
        <f>B101-1</f>
        <v>1915</v>
      </c>
      <c r="C102" s="69" t="str">
        <f t="shared" si="4"/>
        <v>95+</v>
      </c>
    </row>
    <row r="103" spans="2:6" x14ac:dyDescent="0.2">
      <c r="B103" s="69">
        <f>B102-1</f>
        <v>1914</v>
      </c>
      <c r="C103" s="69" t="str">
        <f t="shared" si="4"/>
        <v>Erro</v>
      </c>
    </row>
  </sheetData>
  <sheetProtection password="80C1" sheet="1" objects="1" scenarios="1"/>
  <phoneticPr fontId="20" type="noConversion"/>
  <pageMargins left="0.23622047244094491" right="0.23622047244094491" top="0.39370078740157483" bottom="0.39370078740157483" header="0.23622047244094491" footer="0.23622047244094491"/>
  <pageSetup paperSize="9" fitToHeight="1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Simples</vt:lpstr>
      <vt:lpstr>Duplas</vt:lpstr>
      <vt:lpstr>Aux</vt:lpstr>
      <vt:lpstr>Aux!Area_de_impressao</vt:lpstr>
      <vt:lpstr>Duplas!Area_de_impressao</vt:lpstr>
      <vt:lpstr>Resumo!Area_de_impressao</vt:lpstr>
      <vt:lpstr>Simples!Area_de_impressao</vt:lpstr>
      <vt:lpstr>Aux!Titulos_de_impressao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Rodrigo Rontze Wang</cp:lastModifiedBy>
  <cp:lastPrinted>2014-02-02T17:16:48Z</cp:lastPrinted>
  <dcterms:created xsi:type="dcterms:W3CDTF">2010-06-20T12:51:38Z</dcterms:created>
  <dcterms:modified xsi:type="dcterms:W3CDTF">2014-02-02T17:29:03Z</dcterms:modified>
</cp:coreProperties>
</file>